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0"/>
  </bookViews>
  <sheets>
    <sheet name="1" sheetId="1" r:id="rId1"/>
    <sheet name="表2" sheetId="2" r:id="rId2"/>
    <sheet name="表3" sheetId="3" r:id="rId3"/>
    <sheet name="表4" sheetId="4" r:id="rId4"/>
    <sheet name="表5" sheetId="5" r:id="rId5"/>
    <sheet name="表6" sheetId="6" r:id="rId6"/>
    <sheet name="表7" sheetId="7" r:id="rId7"/>
    <sheet name="三公" sheetId="8" r:id="rId8"/>
  </sheets>
  <definedNames>
    <definedName name="_xlnm.Print_Titles" localSheetId="0">'1'!$3:$5</definedName>
    <definedName name="_xlnm.Print_Titles" localSheetId="1">'表2'!$1:$4</definedName>
    <definedName name="_xlnm.Print_Titles" localSheetId="2">'表3'!$1:$4</definedName>
    <definedName name="_xlnm.Print_Titles" localSheetId="3">'表4'!$1:$4</definedName>
  </definedNames>
  <calcPr fullCalcOnLoad="1"/>
</workbook>
</file>

<file path=xl/sharedStrings.xml><?xml version="1.0" encoding="utf-8"?>
<sst xmlns="http://schemas.openxmlformats.org/spreadsheetml/2006/main" count="457" uniqueCount="234">
  <si>
    <t xml:space="preserve">  会议费</t>
  </si>
  <si>
    <t>一、工资福利支出</t>
  </si>
  <si>
    <t xml:space="preserve">  保障性安居工程支出</t>
  </si>
  <si>
    <t>其他支出</t>
  </si>
  <si>
    <t xml:space="preserve">  电费</t>
  </si>
  <si>
    <t>一、一般公共预算</t>
  </si>
  <si>
    <t xml:space="preserve">  奖励金</t>
  </si>
  <si>
    <t xml:space="preserve">    06</t>
  </si>
  <si>
    <t xml:space="preserve">    02</t>
  </si>
  <si>
    <t>基本支出</t>
  </si>
  <si>
    <t xml:space="preserve">    事业单位医疗</t>
  </si>
  <si>
    <t xml:space="preserve">    市政公用行业市场监管</t>
  </si>
  <si>
    <t>国防支出</t>
  </si>
  <si>
    <t xml:space="preserve">  06</t>
  </si>
  <si>
    <t>资源勘探信息等支出</t>
  </si>
  <si>
    <t>农林水支出</t>
  </si>
  <si>
    <t xml:space="preserve">    工程建设标准规范编制与监管</t>
  </si>
  <si>
    <t xml:space="preserve">    学前教育</t>
  </si>
  <si>
    <t xml:space="preserve">  02</t>
  </si>
  <si>
    <t>医疗卫生与计划生育支出</t>
  </si>
  <si>
    <t>2016年比2015年增减%</t>
  </si>
  <si>
    <t>一般公共服务支出</t>
  </si>
  <si>
    <t xml:space="preserve">    行政单位医疗</t>
  </si>
  <si>
    <t>213</t>
  </si>
  <si>
    <t>2015年</t>
  </si>
  <si>
    <t>国有资本经营预算支出</t>
  </si>
  <si>
    <t>本年支出合计</t>
  </si>
  <si>
    <t xml:space="preserve">  生活补助</t>
  </si>
  <si>
    <t xml:space="preserve">  11</t>
  </si>
  <si>
    <t xml:space="preserve">  社会保障缴费</t>
  </si>
  <si>
    <t>本年收入合计</t>
  </si>
  <si>
    <t>商业服务业等支出</t>
  </si>
  <si>
    <t xml:space="preserve">  培训费</t>
  </si>
  <si>
    <t>合计</t>
  </si>
  <si>
    <t>208</t>
  </si>
  <si>
    <t xml:space="preserve">    其他城乡社区支出</t>
  </si>
  <si>
    <t>粮油物资储备支出</t>
  </si>
  <si>
    <t xml:space="preserve">    一般行政管理事务(城乡社区)</t>
  </si>
  <si>
    <t>援助其他地区支出</t>
  </si>
  <si>
    <t xml:space="preserve">  污染减排</t>
  </si>
  <si>
    <t xml:space="preserve">    高等职业教育</t>
  </si>
  <si>
    <t>2016年预算数比2015年预算数增减%</t>
  </si>
  <si>
    <t xml:space="preserve">  绩效工资</t>
  </si>
  <si>
    <t>债务发行费用支出</t>
  </si>
  <si>
    <t xml:space="preserve">  退休费</t>
  </si>
  <si>
    <t>科目名称</t>
  </si>
  <si>
    <t>科学技术支出</t>
  </si>
  <si>
    <t xml:space="preserve">  普通教育</t>
  </si>
  <si>
    <t xml:space="preserve">  公务用车运行维护费</t>
  </si>
  <si>
    <t xml:space="preserve">  采暖补贴</t>
  </si>
  <si>
    <t xml:space="preserve">    05</t>
  </si>
  <si>
    <t>债务还本支出</t>
  </si>
  <si>
    <t xml:space="preserve">    01</t>
  </si>
  <si>
    <t xml:space="preserve">  劳务费</t>
  </si>
  <si>
    <t xml:space="preserve">    未归口管理的行政单位离退休</t>
  </si>
  <si>
    <t>项目</t>
  </si>
  <si>
    <t xml:space="preserve">  水费</t>
  </si>
  <si>
    <t>221</t>
  </si>
  <si>
    <t xml:space="preserve">  计划生育事务</t>
  </si>
  <si>
    <t>外交支出</t>
  </si>
  <si>
    <t xml:space="preserve">  医疗费</t>
  </si>
  <si>
    <t xml:space="preserve">    廉租住房</t>
  </si>
  <si>
    <t xml:space="preserve">  05</t>
  </si>
  <si>
    <t xml:space="preserve">  01</t>
  </si>
  <si>
    <t xml:space="preserve">  物业管理费</t>
  </si>
  <si>
    <t xml:space="preserve">  提租补贴</t>
  </si>
  <si>
    <t xml:space="preserve">  其他工资福利支出</t>
  </si>
  <si>
    <t>公共安全支出</t>
  </si>
  <si>
    <t xml:space="preserve">  能源节约利用</t>
  </si>
  <si>
    <t>城乡社区支出</t>
  </si>
  <si>
    <t>210</t>
  </si>
  <si>
    <t xml:space="preserve">  办公费</t>
  </si>
  <si>
    <t xml:space="preserve">  医疗保障</t>
  </si>
  <si>
    <t>节能环保支出</t>
  </si>
  <si>
    <t xml:space="preserve">  其他商品和服务支出</t>
  </si>
  <si>
    <t>预算数</t>
  </si>
  <si>
    <t xml:space="preserve">  津贴补贴</t>
  </si>
  <si>
    <t xml:space="preserve">    事业单位离退休</t>
  </si>
  <si>
    <t>单位：万元</t>
  </si>
  <si>
    <t xml:space="preserve">  福利费</t>
  </si>
  <si>
    <t xml:space="preserve">    99</t>
  </si>
  <si>
    <t xml:space="preserve">    保障性住房租金补贴</t>
  </si>
  <si>
    <t xml:space="preserve">  其他城乡社区支出</t>
  </si>
  <si>
    <t xml:space="preserve">    建设市场管理与监督</t>
  </si>
  <si>
    <t xml:space="preserve">  因公出国（境）费用</t>
  </si>
  <si>
    <t>备注</t>
  </si>
  <si>
    <t xml:space="preserve">    公共租赁住房</t>
  </si>
  <si>
    <t xml:space="preserve">  行政事业单位离退休</t>
  </si>
  <si>
    <t>文化体育与传媒支出</t>
  </si>
  <si>
    <t>二、纳入预算管理的政府性基金</t>
  </si>
  <si>
    <t xml:space="preserve">    其他城乡社区管理事务支出</t>
  </si>
  <si>
    <t>项目支出</t>
  </si>
  <si>
    <t>国土海洋气象等支出</t>
  </si>
  <si>
    <t xml:space="preserve">  城乡社区规划与管理</t>
  </si>
  <si>
    <t>支    出</t>
  </si>
  <si>
    <t xml:space="preserve">    04</t>
  </si>
  <si>
    <t xml:space="preserve">  工会经费</t>
  </si>
  <si>
    <t>五、其他收入</t>
  </si>
  <si>
    <t xml:space="preserve">  专用材料费</t>
  </si>
  <si>
    <t>二、商品和服务支出</t>
  </si>
  <si>
    <t xml:space="preserve">    城乡社区规划与管理</t>
  </si>
  <si>
    <t xml:space="preserve">    行政运行(城乡社区)</t>
  </si>
  <si>
    <t xml:space="preserve">  取暖费</t>
  </si>
  <si>
    <t>2016年预算数</t>
  </si>
  <si>
    <t>收    入</t>
  </si>
  <si>
    <t>211</t>
  </si>
  <si>
    <t>金融支出</t>
  </si>
  <si>
    <t>社会保障和就业支出</t>
  </si>
  <si>
    <t xml:space="preserve">  公务接待费</t>
  </si>
  <si>
    <t xml:space="preserve">  维修（护）费</t>
  </si>
  <si>
    <t>四、单位实有资金户结余金额</t>
  </si>
  <si>
    <t xml:space="preserve">  99</t>
  </si>
  <si>
    <t xml:space="preserve">    其他计划生育事务支出</t>
  </si>
  <si>
    <t xml:space="preserve">    中专教育</t>
  </si>
  <si>
    <t xml:space="preserve">  离休费</t>
  </si>
  <si>
    <t>教育支出</t>
  </si>
  <si>
    <t xml:space="preserve">  建设市场管理与监督</t>
  </si>
  <si>
    <t>2015年预算数</t>
  </si>
  <si>
    <t>三、对个人和家庭的补助</t>
  </si>
  <si>
    <t xml:space="preserve">  住房公积金</t>
  </si>
  <si>
    <t>项  目</t>
  </si>
  <si>
    <t>三、纳入财政专户管理的事业收入</t>
  </si>
  <si>
    <t>经济科目名称</t>
  </si>
  <si>
    <t xml:space="preserve">    减排专项支出</t>
  </si>
  <si>
    <t xml:space="preserve">  职业教育</t>
  </si>
  <si>
    <t xml:space="preserve">  城乡社区管理事务</t>
  </si>
  <si>
    <t>住房保障支出</t>
  </si>
  <si>
    <t xml:space="preserve">  基本工资</t>
  </si>
  <si>
    <t xml:space="preserve">    03</t>
  </si>
  <si>
    <t xml:space="preserve">    07</t>
  </si>
  <si>
    <t xml:space="preserve">  农村综合改革</t>
  </si>
  <si>
    <t>2016年</t>
  </si>
  <si>
    <t xml:space="preserve">    对村级一事一议的补助</t>
  </si>
  <si>
    <t>交通运输支出</t>
  </si>
  <si>
    <t>债务付息支出</t>
  </si>
  <si>
    <t xml:space="preserve">  03</t>
  </si>
  <si>
    <t xml:space="preserve">  07</t>
  </si>
  <si>
    <t xml:space="preserve">  邮电费</t>
  </si>
  <si>
    <t>转移性支出</t>
  </si>
  <si>
    <t>212</t>
  </si>
  <si>
    <t xml:space="preserve">    其他保障性安居工程支出</t>
  </si>
  <si>
    <t xml:space="preserve">    农村危房改造</t>
  </si>
  <si>
    <t>预备费</t>
  </si>
  <si>
    <t>单位:万元</t>
  </si>
  <si>
    <t xml:space="preserve">  印刷费</t>
  </si>
  <si>
    <t xml:space="preserve">    工程建设管理</t>
  </si>
  <si>
    <t xml:space="preserve">  10</t>
  </si>
  <si>
    <t>国债还本付息支出</t>
  </si>
  <si>
    <t xml:space="preserve">  差旅费</t>
  </si>
  <si>
    <t xml:space="preserve">    能源节约利用</t>
  </si>
  <si>
    <t>205</t>
  </si>
  <si>
    <t xml:space="preserve">  其他交通费用</t>
  </si>
  <si>
    <t>社会保险基金支出</t>
  </si>
  <si>
    <t>科目编码</t>
  </si>
  <si>
    <t xml:space="preserve">  奖金</t>
  </si>
  <si>
    <t>项 目</t>
  </si>
  <si>
    <t>合 计</t>
  </si>
  <si>
    <t>1、因公出国（境）费用</t>
  </si>
  <si>
    <t>2、公务接待费</t>
  </si>
  <si>
    <t>3、公务用车费</t>
  </si>
  <si>
    <t xml:space="preserve">      其中：（1）公务用车运行维护费</t>
  </si>
  <si>
    <t xml:space="preserve">            （2）公务用车购置费</t>
  </si>
  <si>
    <t>备注：1、本表数据反映部门用当年公共预算资金安排的因公出国（境）费、公务接待费和公务用车购置及运行维护费预算情况。</t>
  </si>
  <si>
    <t xml:space="preserve">      3、2016年公共预算安排的“三公”经费预算为310万元，比2015年365万元减少了55万元，减少15%。</t>
  </si>
  <si>
    <t xml:space="preserve">      2、本表汇总的单位共19个，其中：大中专院校2个、勘察设计单位3个。</t>
  </si>
  <si>
    <t>备注：1、本表财政拨款支出指部门年初预算中公共预算资金安排的支出。</t>
  </si>
  <si>
    <t>备注：1、本表反映部门当年年初预算中全口径收入和支出的安排情况。</t>
  </si>
  <si>
    <t xml:space="preserve">      2、本表收入方的收入包括财政拨款（即公共预算资金）、纳入预算管理的政府性基金收入、纳入财政专户管理的事业收入和其他收入等全口径收入的年度预算安排情况。</t>
  </si>
  <si>
    <t xml:space="preserve">      3、本表支出方的支出项目是按功能分类科目反映的部门用上述收入安排的年度支出情况。</t>
  </si>
  <si>
    <t xml:space="preserve">      4、2016年本表汇总的单位共19个，其中：大中专院校2个、勘察设计单位3个。</t>
  </si>
  <si>
    <t>山西省住房和城乡建设厅2016年预算收支总表</t>
  </si>
  <si>
    <t>山西省住房和城乡建设厅2016年一般公共预算支出预算表</t>
  </si>
  <si>
    <r>
      <t>备注：</t>
    </r>
    <r>
      <rPr>
        <sz val="10"/>
        <rFont val="宋体"/>
        <family val="0"/>
      </rPr>
      <t>１、本表财政拨款收入支出为政府性基金预算；</t>
    </r>
  </si>
  <si>
    <t xml:space="preserve">        2、2016年我厅无政府性基金预算。</t>
  </si>
  <si>
    <t>山西省住房和城乡建设厅2016年政府性基金预算支出预算表</t>
  </si>
  <si>
    <t>山西省住房和城乡建设厅2016年一般公共预算安排              基本支出分经济科目表</t>
  </si>
  <si>
    <t>山西省住房和城乡建设厅2016 年“三公”经费预算                                   公共预算情况统计表</t>
  </si>
  <si>
    <t>单位：万元</t>
  </si>
  <si>
    <t>2016预算数</t>
  </si>
  <si>
    <t xml:space="preserve">      2、本表汇总的单位共20个，其中：大中专院校2个、勘察设计单位3个。</t>
  </si>
  <si>
    <t>山西省住房和城乡建设厅2016年部门预算收入总表</t>
  </si>
  <si>
    <t>一般公共预算</t>
  </si>
  <si>
    <t>政府性基金</t>
  </si>
  <si>
    <t>纳入财政专户管理的事业收入</t>
  </si>
  <si>
    <t>单位实有资金户结余金额</t>
  </si>
  <si>
    <t>其他收入</t>
  </si>
  <si>
    <t>支出功能分类科目编码</t>
  </si>
  <si>
    <t xml:space="preserve">  20502</t>
  </si>
  <si>
    <t xml:space="preserve">    2050201</t>
  </si>
  <si>
    <t xml:space="preserve">  20503</t>
  </si>
  <si>
    <t xml:space="preserve">    2050302</t>
  </si>
  <si>
    <t xml:space="preserve">    2050305</t>
  </si>
  <si>
    <t xml:space="preserve">  20805</t>
  </si>
  <si>
    <t xml:space="preserve">    2080502</t>
  </si>
  <si>
    <t xml:space="preserve">    2080504</t>
  </si>
  <si>
    <t xml:space="preserve">  21005</t>
  </si>
  <si>
    <t xml:space="preserve">    2100501</t>
  </si>
  <si>
    <t xml:space="preserve">    2100502</t>
  </si>
  <si>
    <t xml:space="preserve">  21007</t>
  </si>
  <si>
    <t xml:space="preserve">    2100799</t>
  </si>
  <si>
    <t xml:space="preserve">  21110</t>
  </si>
  <si>
    <t xml:space="preserve">    2111001</t>
  </si>
  <si>
    <t xml:space="preserve">  21111</t>
  </si>
  <si>
    <t xml:space="preserve">    2111103</t>
  </si>
  <si>
    <t xml:space="preserve">  21201</t>
  </si>
  <si>
    <t xml:space="preserve">    2120101</t>
  </si>
  <si>
    <t xml:space="preserve">    2120102</t>
  </si>
  <si>
    <t xml:space="preserve">    2120105</t>
  </si>
  <si>
    <t xml:space="preserve">    2120106</t>
  </si>
  <si>
    <t xml:space="preserve">    2120107</t>
  </si>
  <si>
    <t xml:space="preserve">    2120199</t>
  </si>
  <si>
    <t xml:space="preserve">  21202</t>
  </si>
  <si>
    <t xml:space="preserve">    2120201</t>
  </si>
  <si>
    <t xml:space="preserve">  21206</t>
  </si>
  <si>
    <t xml:space="preserve">    2120601</t>
  </si>
  <si>
    <t xml:space="preserve">  21299</t>
  </si>
  <si>
    <t xml:space="preserve">    2129999</t>
  </si>
  <si>
    <t xml:space="preserve">  21307</t>
  </si>
  <si>
    <t xml:space="preserve">    2130701</t>
  </si>
  <si>
    <t xml:space="preserve">  22101</t>
  </si>
  <si>
    <t xml:space="preserve">    2210105</t>
  </si>
  <si>
    <t xml:space="preserve">    2210107</t>
  </si>
  <si>
    <t xml:space="preserve">    2210199</t>
  </si>
  <si>
    <t>山西省住房和城乡建设厅2016年部门预算支出总表</t>
  </si>
  <si>
    <t>2016年部门预算支出总表</t>
  </si>
  <si>
    <t>项    目</t>
  </si>
  <si>
    <t>山西省住房和城乡建设厅2016年财政拨款预算收支总表</t>
  </si>
  <si>
    <t>2016年财政拨款预算收支总表</t>
  </si>
  <si>
    <t>收入</t>
  </si>
  <si>
    <t>支出</t>
  </si>
  <si>
    <t>金额</t>
  </si>
  <si>
    <t>小计</t>
  </si>
  <si>
    <t>政府性基金预算</t>
  </si>
  <si>
    <t>二、政府性基金预算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</si>
</sst>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 numFmtId="182" formatCode="0.0%"/>
  </numFmts>
  <fonts count="54">
    <font>
      <sz val="9"/>
      <name val="宋体"/>
      <family val="0"/>
    </font>
    <font>
      <b/>
      <sz val="10"/>
      <name val="Arial"/>
      <family val="2"/>
    </font>
    <font>
      <i/>
      <sz val="10"/>
      <name val="Arial"/>
      <family val="2"/>
    </font>
    <font>
      <b/>
      <i/>
      <sz val="10"/>
      <name val="Arial"/>
      <family val="2"/>
    </font>
    <font>
      <b/>
      <sz val="20"/>
      <name val="宋体"/>
      <family val="0"/>
    </font>
    <font>
      <b/>
      <sz val="10"/>
      <name val="宋体"/>
      <family val="0"/>
    </font>
    <font>
      <sz val="10"/>
      <name val="宋体"/>
      <family val="0"/>
    </font>
    <font>
      <b/>
      <sz val="22"/>
      <name val="宋体"/>
      <family val="0"/>
    </font>
    <font>
      <sz val="10"/>
      <name val="Arial"/>
      <family val="2"/>
    </font>
    <font>
      <sz val="16"/>
      <name val="宋体"/>
      <family val="0"/>
    </font>
    <font>
      <sz val="16"/>
      <name val="华文中宋"/>
      <family val="0"/>
    </font>
    <font>
      <sz val="12"/>
      <name val="楷体_GB2312"/>
      <family val="3"/>
    </font>
    <font>
      <b/>
      <sz val="12"/>
      <name val="宋体"/>
      <family val="0"/>
    </font>
    <font>
      <sz val="12"/>
      <name val="华文中宋"/>
      <family val="0"/>
    </font>
    <font>
      <sz val="12"/>
      <color indexed="8"/>
      <name val="宋体"/>
      <family val="0"/>
    </font>
    <font>
      <sz val="10"/>
      <color indexed="8"/>
      <name val="Arial"/>
      <family val="2"/>
    </font>
    <font>
      <sz val="12"/>
      <name val="宋体"/>
      <family val="0"/>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8"/>
      <name val="华文中宋"/>
      <family val="0"/>
    </font>
    <font>
      <b/>
      <sz val="18"/>
      <name val="华文中宋"/>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6" fillId="0" borderId="0">
      <alignment/>
      <protection/>
    </xf>
    <xf numFmtId="0" fontId="15" fillId="0" borderId="0">
      <alignment/>
      <protection/>
    </xf>
    <xf numFmtId="0" fontId="15" fillId="0" borderId="0">
      <alignment/>
      <protection/>
    </xf>
    <xf numFmtId="0" fontId="44" fillId="21" borderId="0" applyNumberFormat="0" applyBorder="0" applyAlignment="0" applyProtection="0"/>
    <xf numFmtId="0" fontId="4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48">
    <xf numFmtId="0" fontId="0" fillId="0" borderId="0" xfId="0" applyAlignment="1">
      <alignment/>
    </xf>
    <xf numFmtId="0" fontId="0" fillId="0" borderId="0" xfId="0" applyNumberFormat="1" applyFont="1" applyFill="1" applyAlignment="1" applyProtection="1">
      <alignment/>
      <protection/>
    </xf>
    <xf numFmtId="0" fontId="4" fillId="0" borderId="0" xfId="0" applyFont="1" applyAlignment="1">
      <alignment horizontal="center"/>
    </xf>
    <xf numFmtId="0" fontId="0" fillId="0"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right"/>
    </xf>
    <xf numFmtId="0" fontId="6" fillId="0" borderId="10" xfId="0" applyFont="1" applyBorder="1" applyAlignment="1">
      <alignment horizontal="right"/>
    </xf>
    <xf numFmtId="0" fontId="6" fillId="0" borderId="10" xfId="0" applyFont="1" applyBorder="1" applyAlignment="1">
      <alignment horizontal="left" vertical="center"/>
    </xf>
    <xf numFmtId="0" fontId="0" fillId="0" borderId="0" xfId="0" applyAlignment="1">
      <alignment horizontal="left" wrapText="1"/>
    </xf>
    <xf numFmtId="0" fontId="4" fillId="0" borderId="0" xfId="0" applyFont="1" applyFill="1" applyAlignment="1">
      <alignment horizontal="center"/>
    </xf>
    <xf numFmtId="0" fontId="0" fillId="0" borderId="0" xfId="0" applyNumberFormat="1" applyFont="1" applyFill="1" applyAlignment="1" applyProtection="1">
      <alignment horizontal="right"/>
      <protection/>
    </xf>
    <xf numFmtId="0" fontId="6" fillId="0" borderId="11"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Continuous" vertical="center"/>
      <protection/>
    </xf>
    <xf numFmtId="0" fontId="6" fillId="0" borderId="13" xfId="0" applyNumberFormat="1" applyFont="1" applyFill="1" applyBorder="1" applyAlignment="1" applyProtection="1">
      <alignment horizontal="centerContinuous" vertical="center"/>
      <protection/>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Border="1" applyAlignment="1">
      <alignment horizontal="center" vertical="center"/>
    </xf>
    <xf numFmtId="0" fontId="6" fillId="0" borderId="15" xfId="0" applyFont="1" applyFill="1" applyBorder="1" applyAlignment="1">
      <alignment horizontal="center" vertical="center"/>
    </xf>
    <xf numFmtId="0" fontId="0" fillId="0" borderId="0" xfId="0" applyNumberFormat="1" applyFont="1" applyFill="1" applyAlignment="1" applyProtection="1">
      <alignment horizontal="left" wrapText="1"/>
      <protection/>
    </xf>
    <xf numFmtId="0" fontId="0" fillId="0" borderId="0" xfId="0" applyFill="1" applyAlignment="1">
      <alignment/>
    </xf>
    <xf numFmtId="0" fontId="6" fillId="0" borderId="15" xfId="0" applyFont="1" applyFill="1" applyBorder="1" applyAlignment="1">
      <alignment horizontal="left" vertical="center" wrapText="1"/>
    </xf>
    <xf numFmtId="0" fontId="6" fillId="0" borderId="11" xfId="0" applyFont="1" applyFill="1" applyBorder="1" applyAlignment="1">
      <alignment vertical="center"/>
    </xf>
    <xf numFmtId="182" fontId="6" fillId="0" borderId="12" xfId="0" applyNumberFormat="1" applyFont="1" applyFill="1" applyBorder="1" applyAlignment="1">
      <alignment horizontal="right" vertical="center"/>
    </xf>
    <xf numFmtId="4" fontId="6" fillId="0" borderId="10" xfId="0" applyNumberFormat="1" applyFont="1" applyBorder="1" applyAlignment="1">
      <alignment horizontal="right" vertical="center"/>
    </xf>
    <xf numFmtId="182" fontId="6" fillId="0" borderId="10" xfId="0" applyNumberFormat="1" applyFont="1" applyFill="1" applyBorder="1" applyAlignment="1">
      <alignment horizontal="right" vertical="center"/>
    </xf>
    <xf numFmtId="182" fontId="6" fillId="0" borderId="12" xfId="0" applyNumberFormat="1" applyFont="1" applyBorder="1" applyAlignment="1">
      <alignment horizontal="right" vertical="center"/>
    </xf>
    <xf numFmtId="4" fontId="6" fillId="0" borderId="14" xfId="0" applyNumberFormat="1" applyFont="1" applyFill="1" applyBorder="1" applyAlignment="1">
      <alignment horizontal="right" vertical="center"/>
    </xf>
    <xf numFmtId="182" fontId="6" fillId="0" borderId="10" xfId="0" applyNumberFormat="1" applyFont="1" applyBorder="1" applyAlignment="1">
      <alignment horizontal="right" vertical="center"/>
    </xf>
    <xf numFmtId="0" fontId="6" fillId="0" borderId="15" xfId="0" applyFont="1" applyFill="1" applyBorder="1" applyAlignment="1">
      <alignment horizontal="right"/>
    </xf>
    <xf numFmtId="0" fontId="0" fillId="0" borderId="0" xfId="0" applyNumberFormat="1" applyFont="1" applyFill="1" applyAlignment="1" applyProtection="1">
      <alignment horizontal="centerContinuous"/>
      <protection/>
    </xf>
    <xf numFmtId="0" fontId="8" fillId="0" borderId="0" xfId="0" applyNumberFormat="1" applyFont="1" applyFill="1" applyAlignment="1" applyProtection="1">
      <alignment horizontal="right"/>
      <protection/>
    </xf>
    <xf numFmtId="0" fontId="0" fillId="0" borderId="0" xfId="0" applyFill="1" applyAlignment="1">
      <alignment horizontal="left" vertical="center"/>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7" fillId="0" borderId="0" xfId="0" applyNumberFormat="1" applyFont="1" applyFill="1" applyAlignment="1" applyProtection="1">
      <alignment horizontal="centerContinuous" vertical="center"/>
      <protection/>
    </xf>
    <xf numFmtId="0" fontId="7" fillId="0" borderId="0" xfId="0" applyNumberFormat="1" applyFont="1" applyAlignment="1">
      <alignment horizontal="centerContinuous" vertical="center"/>
    </xf>
    <xf numFmtId="0" fontId="4" fillId="0" borderId="0" xfId="0" applyNumberFormat="1" applyFont="1" applyFill="1" applyAlignment="1" applyProtection="1">
      <alignment horizontal="centerContinuous" vertical="center"/>
      <protection/>
    </xf>
    <xf numFmtId="49" fontId="4" fillId="0" borderId="0" xfId="0" applyNumberFormat="1" applyFont="1" applyFill="1" applyAlignment="1" applyProtection="1">
      <alignment horizontal="centerContinuous" vertical="center"/>
      <protection/>
    </xf>
    <xf numFmtId="0" fontId="7" fillId="0" borderId="0" xfId="0" applyFont="1" applyFill="1" applyAlignment="1">
      <alignment horizontal="centerContinuous" vertical="center"/>
    </xf>
    <xf numFmtId="0" fontId="0" fillId="0" borderId="0" xfId="0" applyFill="1" applyAlignment="1">
      <alignment horizontal="right" vertical="center"/>
    </xf>
    <xf numFmtId="0" fontId="6" fillId="0" borderId="17" xfId="0" applyFont="1" applyFill="1" applyBorder="1" applyAlignment="1">
      <alignment horizontal="left" vertical="center" wrapText="1"/>
    </xf>
    <xf numFmtId="0" fontId="6" fillId="0" borderId="10" xfId="0" applyFont="1" applyFill="1" applyBorder="1" applyAlignment="1">
      <alignment horizontal="left" vertical="center" wrapText="1"/>
    </xf>
    <xf numFmtId="4" fontId="6" fillId="0" borderId="18"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181" fontId="6" fillId="0" borderId="10" xfId="0" applyNumberFormat="1" applyFont="1" applyFill="1" applyBorder="1" applyAlignment="1" applyProtection="1">
      <alignment horizontal="right" vertical="center"/>
      <protection/>
    </xf>
    <xf numFmtId="181" fontId="6" fillId="0" borderId="16" xfId="0" applyNumberFormat="1" applyFont="1" applyFill="1" applyBorder="1" applyAlignment="1" applyProtection="1">
      <alignment horizontal="right" vertical="center"/>
      <protection/>
    </xf>
    <xf numFmtId="181" fontId="6" fillId="0" borderId="15" xfId="0" applyNumberFormat="1" applyFont="1" applyFill="1" applyBorder="1" applyAlignment="1" applyProtection="1">
      <alignment horizontal="right" vertical="center"/>
      <protection/>
    </xf>
    <xf numFmtId="4" fontId="6" fillId="0" borderId="19" xfId="0" applyNumberFormat="1" applyFont="1" applyFill="1" applyBorder="1" applyAlignment="1" applyProtection="1">
      <alignment horizontal="right" vertical="center"/>
      <protection/>
    </xf>
    <xf numFmtId="4" fontId="6" fillId="0" borderId="16" xfId="0" applyNumberFormat="1" applyFont="1" applyFill="1" applyBorder="1" applyAlignment="1" applyProtection="1">
      <alignment horizontal="right" vertical="center"/>
      <protection/>
    </xf>
    <xf numFmtId="4" fontId="6" fillId="0" borderId="17"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xf>
    <xf numFmtId="181" fontId="6" fillId="0" borderId="11" xfId="0" applyNumberFormat="1" applyFont="1" applyFill="1" applyBorder="1" applyAlignment="1" applyProtection="1">
      <alignment horizontal="right" vertical="center"/>
      <protection/>
    </xf>
    <xf numFmtId="4" fontId="6" fillId="0" borderId="12"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7" fillId="0" borderId="0" xfId="0" applyNumberFormat="1" applyFont="1" applyFill="1" applyAlignment="1">
      <alignment horizontal="centerContinuous" vertical="center"/>
    </xf>
    <xf numFmtId="180" fontId="6" fillId="0" borderId="10" xfId="0" applyNumberFormat="1" applyFont="1" applyFill="1" applyBorder="1" applyAlignment="1" applyProtection="1">
      <alignment horizontal="left" vertical="center"/>
      <protection/>
    </xf>
    <xf numFmtId="49" fontId="6" fillId="0" borderId="11" xfId="0" applyNumberFormat="1" applyFont="1" applyFill="1" applyBorder="1" applyAlignment="1" applyProtection="1">
      <alignment horizontal="left" vertical="center"/>
      <protection/>
    </xf>
    <xf numFmtId="10" fontId="6" fillId="0" borderId="10" xfId="0" applyNumberFormat="1" applyFont="1" applyFill="1" applyBorder="1" applyAlignment="1">
      <alignment horizontal="right" vertical="center"/>
    </xf>
    <xf numFmtId="10" fontId="6" fillId="0" borderId="12" xfId="0" applyNumberFormat="1" applyFont="1" applyFill="1" applyBorder="1" applyAlignment="1">
      <alignment horizontal="right" vertical="center"/>
    </xf>
    <xf numFmtId="49" fontId="6" fillId="0" borderId="10" xfId="0" applyNumberFormat="1" applyFont="1" applyFill="1" applyBorder="1" applyAlignment="1" applyProtection="1">
      <alignment horizontal="left" vertical="center"/>
      <protection/>
    </xf>
    <xf numFmtId="4" fontId="6" fillId="0" borderId="13" xfId="0" applyNumberFormat="1" applyFont="1" applyFill="1" applyBorder="1" applyAlignment="1" applyProtection="1">
      <alignment horizontal="right" vertical="center"/>
      <protection/>
    </xf>
    <xf numFmtId="49"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ont="1" applyFill="1" applyBorder="1" applyAlignment="1">
      <alignment/>
    </xf>
    <xf numFmtId="0" fontId="6" fillId="0" borderId="10" xfId="0" applyNumberFormat="1" applyFont="1" applyFill="1" applyBorder="1" applyAlignment="1" applyProtection="1">
      <alignment horizontal="centerContinuous" vertical="center"/>
      <protection/>
    </xf>
    <xf numFmtId="0" fontId="6" fillId="0" borderId="10" xfId="0" applyFont="1" applyBorder="1" applyAlignment="1">
      <alignment horizontal="center" vertical="center"/>
    </xf>
    <xf numFmtId="180" fontId="6" fillId="0" borderId="10" xfId="0" applyNumberFormat="1" applyFont="1" applyFill="1" applyBorder="1" applyAlignment="1" applyProtection="1">
      <alignment horizontal="left" vertical="center" wrapText="1"/>
      <protection/>
    </xf>
    <xf numFmtId="0" fontId="9" fillId="0" borderId="0" xfId="0" applyFont="1" applyAlignment="1">
      <alignment vertical="center"/>
    </xf>
    <xf numFmtId="0" fontId="9" fillId="0" borderId="0" xfId="0" applyFont="1" applyAlignment="1">
      <alignment/>
    </xf>
    <xf numFmtId="0" fontId="11" fillId="0" borderId="0" xfId="0" applyFont="1" applyBorder="1" applyAlignment="1">
      <alignment vertical="center"/>
    </xf>
    <xf numFmtId="0" fontId="11" fillId="0" borderId="0" xfId="0" applyFont="1" applyAlignment="1">
      <alignment/>
    </xf>
    <xf numFmtId="0" fontId="11" fillId="0" borderId="0" xfId="0" applyFont="1" applyAlignment="1">
      <alignment horizontal="right" vertical="center"/>
    </xf>
    <xf numFmtId="0" fontId="12" fillId="0" borderId="10" xfId="0" applyFont="1" applyBorder="1" applyAlignment="1">
      <alignment horizontal="center" vertical="center"/>
    </xf>
    <xf numFmtId="0" fontId="12"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vertical="center"/>
    </xf>
    <xf numFmtId="0" fontId="13" fillId="0" borderId="0" xfId="0" applyFont="1" applyAlignment="1">
      <alignment/>
    </xf>
    <xf numFmtId="0" fontId="0" fillId="0" borderId="10" xfId="0" applyFont="1" applyBorder="1" applyAlignment="1">
      <alignment horizontal="left" vertical="center" wrapText="1"/>
    </xf>
    <xf numFmtId="0" fontId="0" fillId="0" borderId="0" xfId="0" applyFont="1" applyAlignment="1">
      <alignment/>
    </xf>
    <xf numFmtId="0" fontId="0" fillId="0" borderId="0" xfId="0" applyFont="1" applyAlignment="1">
      <alignment horizontal="right"/>
    </xf>
    <xf numFmtId="0" fontId="16" fillId="0" borderId="0" xfId="0" applyFont="1" applyAlignment="1">
      <alignment/>
    </xf>
    <xf numFmtId="0" fontId="5" fillId="0" borderId="11"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5" fillId="0" borderId="10" xfId="0" applyFont="1" applyFill="1" applyBorder="1" applyAlignment="1">
      <alignment horizontal="center" vertical="center" wrapText="1"/>
    </xf>
    <xf numFmtId="0" fontId="17" fillId="0" borderId="0" xfId="0" applyFont="1" applyAlignment="1">
      <alignment horizontal="right" vertical="center"/>
    </xf>
    <xf numFmtId="0" fontId="0" fillId="0" borderId="20" xfId="40" applyFont="1" applyBorder="1" applyAlignment="1">
      <alignment horizontal="left" vertical="center" wrapText="1"/>
      <protection/>
    </xf>
    <xf numFmtId="0" fontId="0" fillId="0" borderId="0" xfId="40" applyFont="1" applyAlignment="1">
      <alignment horizontal="left" vertical="center" wrapText="1"/>
      <protection/>
    </xf>
    <xf numFmtId="0" fontId="0" fillId="0" borderId="0" xfId="40" applyFont="1" applyAlignment="1">
      <alignment vertical="center" wrapText="1"/>
      <protection/>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14" fillId="0" borderId="0" xfId="41" applyFont="1" applyAlignment="1">
      <alignment vertical="center" wrapText="1"/>
      <protection/>
    </xf>
    <xf numFmtId="0" fontId="14" fillId="0" borderId="0" xfId="41" applyFont="1" applyAlignment="1">
      <alignment horizontal="left"/>
      <protection/>
    </xf>
    <xf numFmtId="0" fontId="4" fillId="0" borderId="0" xfId="0" applyFont="1" applyAlignment="1">
      <alignment horizontal="center" vertical="center" wrapText="1"/>
    </xf>
    <xf numFmtId="0" fontId="5" fillId="0" borderId="20" xfId="0" applyFont="1" applyBorder="1" applyAlignment="1">
      <alignment horizontal="left" vertical="center"/>
    </xf>
    <xf numFmtId="0" fontId="0" fillId="0" borderId="0" xfId="0" applyNumberFormat="1" applyFill="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10" fillId="0" borderId="0" xfId="0" applyFont="1" applyAlignment="1">
      <alignment horizontal="center" vertical="center" wrapText="1"/>
    </xf>
    <xf numFmtId="0" fontId="14" fillId="0" borderId="20" xfId="42" applyFont="1" applyBorder="1" applyAlignment="1">
      <alignment horizontal="left" vertical="center" wrapText="1"/>
      <protection/>
    </xf>
    <xf numFmtId="0" fontId="0" fillId="0" borderId="0" xfId="0" applyAlignment="1">
      <alignment horizontal="left" vertical="center" wrapText="1"/>
    </xf>
    <xf numFmtId="0" fontId="35" fillId="0" borderId="0" xfId="0" applyFont="1" applyFill="1" applyAlignment="1">
      <alignment horizontal="center" vertical="center" wrapText="1"/>
    </xf>
    <xf numFmtId="0" fontId="0" fillId="0" borderId="0" xfId="0" applyAlignment="1">
      <alignment horizontal="right"/>
    </xf>
    <xf numFmtId="0" fontId="17" fillId="0" borderId="0" xfId="0" applyFont="1" applyAlignment="1">
      <alignment horizontal="right"/>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7" fillId="0" borderId="16" xfId="0" applyFont="1" applyFill="1" applyBorder="1" applyAlignment="1">
      <alignment horizontal="center" vertical="center" wrapText="1"/>
    </xf>
    <xf numFmtId="0" fontId="17" fillId="0" borderId="16" xfId="0" applyFont="1" applyBorder="1" applyAlignment="1">
      <alignment horizontal="center" vertical="center" wrapText="1"/>
    </xf>
    <xf numFmtId="49" fontId="0" fillId="0" borderId="11"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0" fillId="0" borderId="12"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17" fillId="0" borderId="0" xfId="0" applyFont="1" applyAlignment="1">
      <alignment/>
    </xf>
    <xf numFmtId="0" fontId="17" fillId="0" borderId="0" xfId="0" applyFont="1" applyFill="1" applyAlignment="1">
      <alignment/>
    </xf>
    <xf numFmtId="4" fontId="0" fillId="0" borderId="13"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17" fillId="0" borderId="21" xfId="0" applyFont="1" applyBorder="1" applyAlignment="1">
      <alignment horizontal="right" vertical="center" wrapText="1"/>
    </xf>
    <xf numFmtId="0" fontId="17" fillId="0" borderId="10" xfId="0" applyFont="1" applyBorder="1" applyAlignment="1">
      <alignment horizontal="center" vertical="center"/>
    </xf>
    <xf numFmtId="0" fontId="17" fillId="0" borderId="10" xfId="0" applyFont="1" applyFill="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10" xfId="0" applyFont="1" applyBorder="1" applyAlignment="1">
      <alignment/>
    </xf>
    <xf numFmtId="0" fontId="17" fillId="0" borderId="10" xfId="0" applyFont="1" applyFill="1" applyBorder="1" applyAlignment="1">
      <alignment/>
    </xf>
    <xf numFmtId="4" fontId="17" fillId="0" borderId="10" xfId="0" applyNumberFormat="1" applyFont="1" applyBorder="1" applyAlignment="1">
      <alignment/>
    </xf>
    <xf numFmtId="0" fontId="17" fillId="0" borderId="11" xfId="0" applyFont="1" applyFill="1" applyBorder="1" applyAlignment="1">
      <alignment/>
    </xf>
    <xf numFmtId="0" fontId="17" fillId="0" borderId="11" xfId="0" applyFont="1" applyBorder="1" applyAlignment="1">
      <alignment/>
    </xf>
    <xf numFmtId="0" fontId="17" fillId="0" borderId="13" xfId="0" applyFont="1" applyBorder="1" applyAlignment="1">
      <alignment/>
    </xf>
    <xf numFmtId="0" fontId="17" fillId="0" borderId="20" xfId="0" applyFont="1" applyFill="1" applyBorder="1" applyAlignment="1">
      <alignment horizontal="left"/>
    </xf>
    <xf numFmtId="0" fontId="17" fillId="0" borderId="0" xfId="0" applyFont="1" applyFill="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Sheet3" xfId="41"/>
    <cellStyle name="常规_三公决算"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40"/>
  <sheetViews>
    <sheetView showZeros="0" tabSelected="1" zoomScalePageLayoutView="0" workbookViewId="0" topLeftCell="A1">
      <selection activeCell="B13" sqref="B13"/>
    </sheetView>
  </sheetViews>
  <sheetFormatPr defaultColWidth="9.33203125" defaultRowHeight="11.25"/>
  <cols>
    <col min="1" max="1" width="8" style="0" customWidth="1"/>
    <col min="2" max="2" width="35.33203125" style="0" customWidth="1"/>
    <col min="3" max="5" width="20" style="0" customWidth="1"/>
    <col min="6" max="6" width="35" style="0" customWidth="1"/>
    <col min="7" max="9" width="17.33203125" style="0" customWidth="1"/>
  </cols>
  <sheetData>
    <row r="1" spans="2:9" ht="42.75" customHeight="1">
      <c r="B1" s="59" t="s">
        <v>170</v>
      </c>
      <c r="C1" s="38"/>
      <c r="D1" s="38"/>
      <c r="E1" s="38"/>
      <c r="F1" s="39"/>
      <c r="G1" s="38"/>
      <c r="H1" s="38"/>
      <c r="I1" s="38"/>
    </row>
    <row r="2" spans="2:9" ht="22.5" customHeight="1">
      <c r="B2" s="21"/>
      <c r="E2" s="21"/>
      <c r="G2" s="21"/>
      <c r="I2" s="93" t="s">
        <v>78</v>
      </c>
    </row>
    <row r="3" spans="2:9" ht="24.75" customHeight="1">
      <c r="B3" s="87" t="s">
        <v>104</v>
      </c>
      <c r="C3" s="88"/>
      <c r="D3" s="88"/>
      <c r="E3" s="88"/>
      <c r="F3" s="87" t="s">
        <v>94</v>
      </c>
      <c r="G3" s="88"/>
      <c r="H3" s="88"/>
      <c r="I3" s="89"/>
    </row>
    <row r="4" spans="2:9" ht="24.75" customHeight="1">
      <c r="B4" s="97" t="s">
        <v>55</v>
      </c>
      <c r="C4" s="99" t="s">
        <v>75</v>
      </c>
      <c r="D4" s="100"/>
      <c r="E4" s="101"/>
      <c r="F4" s="98" t="s">
        <v>55</v>
      </c>
      <c r="G4" s="98" t="s">
        <v>75</v>
      </c>
      <c r="H4" s="98"/>
      <c r="I4" s="98"/>
    </row>
    <row r="5" spans="2:9" ht="24.75" customHeight="1">
      <c r="B5" s="98"/>
      <c r="C5" s="90" t="s">
        <v>24</v>
      </c>
      <c r="D5" s="91" t="s">
        <v>131</v>
      </c>
      <c r="E5" s="92" t="s">
        <v>20</v>
      </c>
      <c r="F5" s="102"/>
      <c r="G5" s="91" t="s">
        <v>24</v>
      </c>
      <c r="H5" s="90" t="s">
        <v>131</v>
      </c>
      <c r="I5" s="92" t="s">
        <v>20</v>
      </c>
    </row>
    <row r="6" spans="2:9" ht="30" customHeight="1">
      <c r="B6" s="36" t="s">
        <v>5</v>
      </c>
      <c r="C6" s="47">
        <v>82381.98</v>
      </c>
      <c r="D6" s="47">
        <v>186428.86</v>
      </c>
      <c r="E6" s="24">
        <f>IF(C6&lt;&gt;0,(D6-C6)/C6,IF(D6=0,0,1))</f>
        <v>1.2629810548374778</v>
      </c>
      <c r="F6" s="6" t="s">
        <v>21</v>
      </c>
      <c r="G6" s="52">
        <v>0</v>
      </c>
      <c r="H6" s="46">
        <v>0</v>
      </c>
      <c r="I6" s="24">
        <f aca="true" t="shared" si="0" ref="I6:I34">IF(G6&lt;&gt;0,(H6-G6)/G6,IF(H6=0,0,1))</f>
        <v>0</v>
      </c>
    </row>
    <row r="7" spans="2:9" ht="30" customHeight="1">
      <c r="B7" s="37" t="s">
        <v>89</v>
      </c>
      <c r="C7" s="47">
        <v>0</v>
      </c>
      <c r="D7" s="47">
        <v>0</v>
      </c>
      <c r="E7" s="24">
        <f>IF(C7&lt;&gt;0,(D7-C7)/C7,IF(D7=0,0,1))</f>
        <v>0</v>
      </c>
      <c r="F7" s="6" t="s">
        <v>59</v>
      </c>
      <c r="G7" s="52">
        <v>0</v>
      </c>
      <c r="H7" s="46">
        <v>0</v>
      </c>
      <c r="I7" s="24">
        <f t="shared" si="0"/>
        <v>0</v>
      </c>
    </row>
    <row r="8" spans="2:9" ht="30" customHeight="1">
      <c r="B8" s="37" t="s">
        <v>121</v>
      </c>
      <c r="C8" s="52">
        <v>7867.77</v>
      </c>
      <c r="D8" s="52">
        <v>12896.47</v>
      </c>
      <c r="E8" s="24">
        <f>IF(C8&lt;&gt;0,(D8-C8)/C8,IF(D8=0,0,1))</f>
        <v>0.6391518816640546</v>
      </c>
      <c r="F8" s="6" t="s">
        <v>12</v>
      </c>
      <c r="G8" s="52">
        <v>0</v>
      </c>
      <c r="H8" s="46">
        <v>0</v>
      </c>
      <c r="I8" s="24">
        <f t="shared" si="0"/>
        <v>0</v>
      </c>
    </row>
    <row r="9" spans="2:9" ht="30" customHeight="1">
      <c r="B9" s="36" t="s">
        <v>110</v>
      </c>
      <c r="C9" s="47">
        <v>0</v>
      </c>
      <c r="D9" s="47">
        <v>0</v>
      </c>
      <c r="E9" s="24">
        <f>IF(C9&lt;&gt;0,(D9-C9)/C9,IF(D9=0,0,1))</f>
        <v>0</v>
      </c>
      <c r="F9" s="6" t="s">
        <v>67</v>
      </c>
      <c r="G9" s="52">
        <v>0</v>
      </c>
      <c r="H9" s="46">
        <v>0</v>
      </c>
      <c r="I9" s="27">
        <f t="shared" si="0"/>
        <v>0</v>
      </c>
    </row>
    <row r="10" spans="2:9" ht="30" customHeight="1">
      <c r="B10" s="6" t="s">
        <v>97</v>
      </c>
      <c r="C10" s="53">
        <v>14778.9</v>
      </c>
      <c r="D10" s="58">
        <v>17414.51</v>
      </c>
      <c r="E10" s="24">
        <f>IF(C10&lt;&gt;0,(D10-C10)/C10,IF(D10=0,0,1))</f>
        <v>0.17833600606269742</v>
      </c>
      <c r="F10" s="6" t="s">
        <v>115</v>
      </c>
      <c r="G10" s="52">
        <v>12330.97</v>
      </c>
      <c r="H10" s="46">
        <v>20033.26</v>
      </c>
      <c r="I10" s="27">
        <f t="shared" si="0"/>
        <v>0.6246296925546003</v>
      </c>
    </row>
    <row r="11" spans="2:9" ht="30" customHeight="1">
      <c r="B11" s="4"/>
      <c r="C11" s="30"/>
      <c r="D11" s="30"/>
      <c r="E11" s="7"/>
      <c r="F11" s="6" t="s">
        <v>46</v>
      </c>
      <c r="G11" s="52">
        <v>0</v>
      </c>
      <c r="H11" s="46">
        <v>0</v>
      </c>
      <c r="I11" s="24">
        <f t="shared" si="0"/>
        <v>0</v>
      </c>
    </row>
    <row r="12" spans="2:9" ht="30" customHeight="1">
      <c r="B12" s="5"/>
      <c r="C12" s="7"/>
      <c r="D12" s="7"/>
      <c r="E12" s="8"/>
      <c r="F12" s="6" t="s">
        <v>88</v>
      </c>
      <c r="G12" s="52">
        <v>0</v>
      </c>
      <c r="H12" s="46">
        <v>0</v>
      </c>
      <c r="I12" s="27">
        <f t="shared" si="0"/>
        <v>0</v>
      </c>
    </row>
    <row r="13" spans="2:9" ht="30" customHeight="1">
      <c r="B13" s="5"/>
      <c r="C13" s="8"/>
      <c r="D13" s="7"/>
      <c r="E13" s="7"/>
      <c r="F13" s="6" t="s">
        <v>107</v>
      </c>
      <c r="G13" s="52">
        <v>4304.59</v>
      </c>
      <c r="H13" s="46">
        <v>633.58</v>
      </c>
      <c r="I13" s="27">
        <f t="shared" si="0"/>
        <v>-0.8528129275958919</v>
      </c>
    </row>
    <row r="14" spans="2:9" ht="30" customHeight="1">
      <c r="B14" s="5"/>
      <c r="C14" s="8"/>
      <c r="D14" s="8"/>
      <c r="E14" s="8"/>
      <c r="F14" s="6" t="s">
        <v>152</v>
      </c>
      <c r="G14" s="52">
        <v>0</v>
      </c>
      <c r="H14" s="46">
        <v>0</v>
      </c>
      <c r="I14" s="24">
        <f t="shared" si="0"/>
        <v>0</v>
      </c>
    </row>
    <row r="15" spans="2:9" ht="30" customHeight="1">
      <c r="B15" s="5"/>
      <c r="C15" s="8"/>
      <c r="D15" s="8"/>
      <c r="E15" s="7"/>
      <c r="F15" s="6" t="s">
        <v>19</v>
      </c>
      <c r="G15" s="47">
        <v>882.38</v>
      </c>
      <c r="H15" s="46">
        <v>1182.22</v>
      </c>
      <c r="I15" s="24">
        <f t="shared" si="0"/>
        <v>0.3398082458804597</v>
      </c>
    </row>
    <row r="16" spans="2:9" ht="30" customHeight="1">
      <c r="B16" s="5"/>
      <c r="C16" s="8"/>
      <c r="D16" s="8"/>
      <c r="E16" s="8"/>
      <c r="F16" s="6" t="s">
        <v>73</v>
      </c>
      <c r="G16" s="54">
        <v>11208</v>
      </c>
      <c r="H16" s="46">
        <v>12450</v>
      </c>
      <c r="I16" s="24">
        <f t="shared" si="0"/>
        <v>0.11081370449678801</v>
      </c>
    </row>
    <row r="17" spans="2:9" ht="30" customHeight="1">
      <c r="B17" s="5"/>
      <c r="C17" s="8"/>
      <c r="D17" s="8"/>
      <c r="E17" s="8"/>
      <c r="F17" s="6" t="s">
        <v>69</v>
      </c>
      <c r="G17" s="47">
        <v>37257.61</v>
      </c>
      <c r="H17" s="47">
        <v>59070.78</v>
      </c>
      <c r="I17" s="26">
        <f t="shared" si="0"/>
        <v>0.5854688478407498</v>
      </c>
    </row>
    <row r="18" spans="2:9" ht="30" customHeight="1">
      <c r="B18" s="5"/>
      <c r="C18" s="8"/>
      <c r="D18" s="8"/>
      <c r="E18" s="7"/>
      <c r="F18" s="6" t="s">
        <v>15</v>
      </c>
      <c r="G18" s="47">
        <v>26000</v>
      </c>
      <c r="H18" s="47">
        <v>26000</v>
      </c>
      <c r="I18" s="26">
        <f t="shared" si="0"/>
        <v>0</v>
      </c>
    </row>
    <row r="19" spans="2:9" ht="30" customHeight="1">
      <c r="B19" s="5"/>
      <c r="C19" s="8"/>
      <c r="D19" s="8"/>
      <c r="E19" s="8"/>
      <c r="F19" s="6" t="s">
        <v>133</v>
      </c>
      <c r="G19" s="47">
        <v>0</v>
      </c>
      <c r="H19" s="47">
        <v>0</v>
      </c>
      <c r="I19" s="29">
        <f t="shared" si="0"/>
        <v>0</v>
      </c>
    </row>
    <row r="20" spans="2:9" ht="30" customHeight="1">
      <c r="B20" s="5"/>
      <c r="C20" s="8"/>
      <c r="D20" s="8"/>
      <c r="E20" s="8"/>
      <c r="F20" s="6" t="s">
        <v>14</v>
      </c>
      <c r="G20" s="47">
        <v>0</v>
      </c>
      <c r="H20" s="47">
        <v>0</v>
      </c>
      <c r="I20" s="29">
        <f t="shared" si="0"/>
        <v>0</v>
      </c>
    </row>
    <row r="21" spans="2:9" ht="30" customHeight="1">
      <c r="B21" s="4"/>
      <c r="C21" s="7"/>
      <c r="D21" s="7"/>
      <c r="E21" s="7"/>
      <c r="F21" s="6" t="s">
        <v>31</v>
      </c>
      <c r="G21" s="47">
        <v>0</v>
      </c>
      <c r="H21" s="47">
        <v>0</v>
      </c>
      <c r="I21" s="26">
        <f t="shared" si="0"/>
        <v>0</v>
      </c>
    </row>
    <row r="22" spans="2:9" ht="30" customHeight="1">
      <c r="B22" s="5"/>
      <c r="C22" s="8"/>
      <c r="D22" s="7"/>
      <c r="E22" s="8"/>
      <c r="F22" s="6" t="s">
        <v>106</v>
      </c>
      <c r="G22" s="47">
        <v>0</v>
      </c>
      <c r="H22" s="47">
        <v>0</v>
      </c>
      <c r="I22" s="29">
        <f t="shared" si="0"/>
        <v>0</v>
      </c>
    </row>
    <row r="23" spans="2:9" ht="30" customHeight="1">
      <c r="B23" s="5"/>
      <c r="C23" s="8"/>
      <c r="D23" s="8"/>
      <c r="E23" s="8"/>
      <c r="F23" s="6" t="s">
        <v>38</v>
      </c>
      <c r="G23" s="47">
        <v>0</v>
      </c>
      <c r="H23" s="47">
        <v>0</v>
      </c>
      <c r="I23" s="29">
        <f t="shared" si="0"/>
        <v>0</v>
      </c>
    </row>
    <row r="24" spans="2:9" ht="30" customHeight="1">
      <c r="B24" s="4"/>
      <c r="C24" s="7"/>
      <c r="D24" s="7"/>
      <c r="E24" s="7"/>
      <c r="F24" s="6" t="s">
        <v>92</v>
      </c>
      <c r="G24" s="54">
        <v>0</v>
      </c>
      <c r="H24" s="51">
        <v>0</v>
      </c>
      <c r="I24" s="24">
        <f t="shared" si="0"/>
        <v>0</v>
      </c>
    </row>
    <row r="25" spans="2:9" ht="30" customHeight="1">
      <c r="B25" s="4"/>
      <c r="C25" s="7"/>
      <c r="D25" s="7"/>
      <c r="E25" s="7"/>
      <c r="F25" s="6" t="s">
        <v>126</v>
      </c>
      <c r="G25" s="52">
        <v>13045.1</v>
      </c>
      <c r="H25" s="46">
        <v>97370</v>
      </c>
      <c r="I25" s="24">
        <f t="shared" si="0"/>
        <v>6.4641052962415</v>
      </c>
    </row>
    <row r="26" spans="2:9" ht="30" customHeight="1">
      <c r="B26" s="5"/>
      <c r="C26" s="8"/>
      <c r="D26" s="8"/>
      <c r="E26" s="8"/>
      <c r="F26" s="6" t="s">
        <v>36</v>
      </c>
      <c r="G26" s="56">
        <v>0</v>
      </c>
      <c r="H26" s="47">
        <v>0</v>
      </c>
      <c r="I26" s="27">
        <f t="shared" si="0"/>
        <v>0</v>
      </c>
    </row>
    <row r="27" spans="2:9" ht="30" customHeight="1">
      <c r="B27" s="5"/>
      <c r="C27" s="8"/>
      <c r="D27" s="8"/>
      <c r="E27" s="8"/>
      <c r="F27" s="6" t="s">
        <v>25</v>
      </c>
      <c r="G27" s="50">
        <v>0</v>
      </c>
      <c r="H27" s="51">
        <v>0</v>
      </c>
      <c r="I27" s="27">
        <f t="shared" si="0"/>
        <v>0</v>
      </c>
    </row>
    <row r="28" spans="2:9" ht="30" customHeight="1">
      <c r="B28" s="5"/>
      <c r="C28" s="8"/>
      <c r="D28" s="8"/>
      <c r="E28" s="7"/>
      <c r="F28" s="45" t="s">
        <v>142</v>
      </c>
      <c r="G28" s="55">
        <v>0</v>
      </c>
      <c r="H28" s="47">
        <v>0</v>
      </c>
      <c r="I28" s="27">
        <f t="shared" si="0"/>
        <v>0</v>
      </c>
    </row>
    <row r="29" spans="2:9" ht="30" customHeight="1">
      <c r="B29" s="5"/>
      <c r="C29" s="8"/>
      <c r="D29" s="8"/>
      <c r="E29" s="7"/>
      <c r="F29" s="45" t="s">
        <v>147</v>
      </c>
      <c r="G29" s="48">
        <v>0</v>
      </c>
      <c r="H29" s="47">
        <v>0</v>
      </c>
      <c r="I29" s="24">
        <f t="shared" si="0"/>
        <v>0</v>
      </c>
    </row>
    <row r="30" spans="2:9" ht="30" customHeight="1">
      <c r="B30" s="5"/>
      <c r="C30" s="8"/>
      <c r="D30" s="8"/>
      <c r="E30" s="8"/>
      <c r="F30" s="44" t="s">
        <v>3</v>
      </c>
      <c r="G30" s="54">
        <v>0</v>
      </c>
      <c r="H30" s="51">
        <v>0</v>
      </c>
      <c r="I30" s="27">
        <f t="shared" si="0"/>
        <v>0</v>
      </c>
    </row>
    <row r="31" spans="2:9" ht="30" customHeight="1">
      <c r="B31" s="5"/>
      <c r="C31" s="8"/>
      <c r="D31" s="8"/>
      <c r="E31" s="7"/>
      <c r="F31" s="44" t="s">
        <v>138</v>
      </c>
      <c r="G31" s="52">
        <v>0</v>
      </c>
      <c r="H31" s="52">
        <v>0</v>
      </c>
      <c r="I31" s="24">
        <f t="shared" si="0"/>
        <v>0</v>
      </c>
    </row>
    <row r="32" spans="2:9" ht="30" customHeight="1">
      <c r="B32" s="5"/>
      <c r="C32" s="8"/>
      <c r="D32" s="8"/>
      <c r="E32" s="7"/>
      <c r="F32" s="6" t="s">
        <v>51</v>
      </c>
      <c r="G32" s="49">
        <v>0</v>
      </c>
      <c r="H32" s="57">
        <v>0</v>
      </c>
      <c r="I32" s="24">
        <f t="shared" si="0"/>
        <v>0</v>
      </c>
    </row>
    <row r="33" spans="2:9" ht="30" customHeight="1">
      <c r="B33" s="5"/>
      <c r="C33" s="8"/>
      <c r="D33" s="8"/>
      <c r="E33" s="7"/>
      <c r="F33" s="6" t="s">
        <v>134</v>
      </c>
      <c r="G33" s="49">
        <v>0</v>
      </c>
      <c r="H33" s="51">
        <v>0</v>
      </c>
      <c r="I33" s="27">
        <f t="shared" si="0"/>
        <v>0</v>
      </c>
    </row>
    <row r="34" spans="2:9" ht="30" customHeight="1">
      <c r="B34" s="5"/>
      <c r="C34" s="8"/>
      <c r="D34" s="8"/>
      <c r="E34" s="8"/>
      <c r="F34" s="6" t="s">
        <v>43</v>
      </c>
      <c r="G34" s="48">
        <v>0</v>
      </c>
      <c r="H34" s="57">
        <v>0</v>
      </c>
      <c r="I34" s="27">
        <f t="shared" si="0"/>
        <v>0</v>
      </c>
    </row>
    <row r="35" spans="2:9" ht="30" customHeight="1">
      <c r="B35" s="5"/>
      <c r="C35" s="8"/>
      <c r="D35" s="8"/>
      <c r="E35" s="8"/>
      <c r="F35" s="22"/>
      <c r="G35" s="28"/>
      <c r="H35" s="28"/>
      <c r="I35" s="29"/>
    </row>
    <row r="36" spans="2:9" ht="30" customHeight="1">
      <c r="B36" s="9" t="s">
        <v>30</v>
      </c>
      <c r="C36" s="25">
        <f>SUM(C6:C10)</f>
        <v>105028.65</v>
      </c>
      <c r="D36" s="25">
        <f>SUM(D6:D10)</f>
        <v>216739.84</v>
      </c>
      <c r="E36" s="26">
        <f>IF(C36&lt;&gt;0,(D36-C36)/C36,IF(D36=0,0,1))</f>
        <v>1.0636258773201408</v>
      </c>
      <c r="F36" s="23" t="s">
        <v>26</v>
      </c>
      <c r="G36" s="47">
        <v>105028.65</v>
      </c>
      <c r="H36" s="57">
        <v>216739.84</v>
      </c>
      <c r="I36" s="24">
        <f>IF(G36&lt;&gt;0,(H36-G36)/G36,IF(H36=0,0,1))</f>
        <v>1.0636258773201408</v>
      </c>
    </row>
    <row r="37" spans="2:8" ht="25.5" customHeight="1">
      <c r="B37" s="94" t="s">
        <v>166</v>
      </c>
      <c r="C37" s="94"/>
      <c r="D37" s="94"/>
      <c r="E37" s="94"/>
      <c r="F37" s="21"/>
      <c r="G37" s="3"/>
      <c r="H37" s="21"/>
    </row>
    <row r="38" spans="2:9" ht="25.5" customHeight="1">
      <c r="B38" s="95" t="s">
        <v>167</v>
      </c>
      <c r="C38" s="95"/>
      <c r="D38" s="95"/>
      <c r="E38" s="95"/>
      <c r="F38" s="95"/>
      <c r="G38" s="95"/>
      <c r="H38" s="95"/>
      <c r="I38" s="95"/>
    </row>
    <row r="39" spans="2:9" ht="25.5" customHeight="1">
      <c r="B39" s="96" t="s">
        <v>168</v>
      </c>
      <c r="C39" s="96"/>
      <c r="D39" s="96"/>
      <c r="E39" s="96"/>
      <c r="F39" s="1"/>
      <c r="G39" s="1"/>
      <c r="H39" s="1"/>
      <c r="I39" s="1"/>
    </row>
    <row r="40" spans="2:9" ht="25.5" customHeight="1">
      <c r="B40" s="95" t="s">
        <v>169</v>
      </c>
      <c r="C40" s="95"/>
      <c r="D40" s="95"/>
      <c r="E40" s="95"/>
      <c r="F40" s="10"/>
      <c r="G40" s="10"/>
      <c r="H40" s="10"/>
      <c r="I40" s="10"/>
    </row>
  </sheetData>
  <sheetProtection/>
  <mergeCells count="8">
    <mergeCell ref="B37:E37"/>
    <mergeCell ref="B38:I38"/>
    <mergeCell ref="B39:E39"/>
    <mergeCell ref="B40:E40"/>
    <mergeCell ref="B4:B5"/>
    <mergeCell ref="C4:E4"/>
    <mergeCell ref="F4:F5"/>
    <mergeCell ref="G4:I4"/>
  </mergeCells>
  <printOptions/>
  <pageMargins left="0.3937007874015748" right="0.3937007874015748" top="0.3937007874015748" bottom="0.3937007874015748"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M52"/>
  <sheetViews>
    <sheetView showGridLines="0" showZeros="0" zoomScalePageLayoutView="0" workbookViewId="0" topLeftCell="A1">
      <selection activeCell="C5" sqref="C5"/>
    </sheetView>
  </sheetViews>
  <sheetFormatPr defaultColWidth="9.16015625" defaultRowHeight="11.25"/>
  <cols>
    <col min="1" max="1" width="10.66015625" style="0" customWidth="1"/>
    <col min="2" max="2" width="37.33203125" style="0" customWidth="1"/>
    <col min="3" max="11" width="20.83203125" style="0" customWidth="1"/>
  </cols>
  <sheetData>
    <row r="1" spans="1:11" ht="36" customHeight="1">
      <c r="A1" s="40" t="s">
        <v>171</v>
      </c>
      <c r="B1" s="40"/>
      <c r="C1" s="41"/>
      <c r="D1" s="40"/>
      <c r="E1" s="42"/>
      <c r="F1" s="40"/>
      <c r="G1" s="40"/>
      <c r="H1" s="40"/>
      <c r="I1" s="40"/>
      <c r="J1" s="40"/>
      <c r="K1" s="40"/>
    </row>
    <row r="2" spans="1:11" ht="24" customHeight="1">
      <c r="A2" s="2"/>
      <c r="B2" s="11"/>
      <c r="C2" s="11"/>
      <c r="D2" s="11"/>
      <c r="E2" s="2"/>
      <c r="F2" s="2"/>
      <c r="G2" s="2"/>
      <c r="H2" s="2"/>
      <c r="I2" s="2"/>
      <c r="K2" s="12" t="s">
        <v>143</v>
      </c>
    </row>
    <row r="3" spans="1:11" ht="24.75" customHeight="1">
      <c r="A3" s="13" t="s">
        <v>120</v>
      </c>
      <c r="B3" s="14"/>
      <c r="C3" s="15" t="s">
        <v>117</v>
      </c>
      <c r="D3" s="15"/>
      <c r="E3" s="15"/>
      <c r="F3" s="13" t="s">
        <v>103</v>
      </c>
      <c r="G3" s="15"/>
      <c r="H3" s="15"/>
      <c r="I3" s="13" t="s">
        <v>41</v>
      </c>
      <c r="J3" s="15"/>
      <c r="K3" s="14"/>
    </row>
    <row r="4" spans="1:11" ht="24.75" customHeight="1">
      <c r="A4" s="16" t="s">
        <v>153</v>
      </c>
      <c r="B4" s="17" t="s">
        <v>45</v>
      </c>
      <c r="C4" s="17" t="s">
        <v>33</v>
      </c>
      <c r="D4" s="17" t="s">
        <v>9</v>
      </c>
      <c r="E4" s="16" t="s">
        <v>91</v>
      </c>
      <c r="F4" s="16" t="s">
        <v>33</v>
      </c>
      <c r="G4" s="16" t="s">
        <v>9</v>
      </c>
      <c r="H4" s="16" t="s">
        <v>91</v>
      </c>
      <c r="I4" s="18" t="s">
        <v>33</v>
      </c>
      <c r="J4" s="18" t="s">
        <v>9</v>
      </c>
      <c r="K4" s="19" t="s">
        <v>91</v>
      </c>
    </row>
    <row r="5" spans="1:13" ht="24.75" customHeight="1">
      <c r="A5" s="61"/>
      <c r="B5" s="60"/>
      <c r="C5" s="57">
        <v>82381.98</v>
      </c>
      <c r="D5" s="57">
        <v>9841.74</v>
      </c>
      <c r="E5" s="57">
        <v>72540.24</v>
      </c>
      <c r="F5" s="57">
        <v>186428.86</v>
      </c>
      <c r="G5" s="57">
        <v>11581.72</v>
      </c>
      <c r="H5" s="57">
        <v>174847.14</v>
      </c>
      <c r="I5" s="63">
        <f aca="true" t="shared" si="0" ref="I5:I50">IF(C5&lt;&gt;0,(F5-C5)/C5,0)</f>
        <v>1.2629810548374778</v>
      </c>
      <c r="J5" s="62">
        <f aca="true" t="shared" si="1" ref="J5:J50">IF(D5&lt;&gt;0,(G5-D5)/D5,0)</f>
        <v>0.17679597306980266</v>
      </c>
      <c r="K5" s="62">
        <f aca="true" t="shared" si="2" ref="K5:K50">IF(E5&lt;&gt;0,(H5-E5)/E5,0)</f>
        <v>1.4103468640302266</v>
      </c>
      <c r="M5" s="3"/>
    </row>
    <row r="6" spans="1:13" ht="24.75" customHeight="1">
      <c r="A6" s="61" t="s">
        <v>150</v>
      </c>
      <c r="B6" s="60" t="s">
        <v>115</v>
      </c>
      <c r="C6" s="57">
        <v>3500.05</v>
      </c>
      <c r="D6" s="57">
        <v>2589.49</v>
      </c>
      <c r="E6" s="57">
        <v>910.56</v>
      </c>
      <c r="F6" s="57">
        <v>5549.03</v>
      </c>
      <c r="G6" s="57">
        <v>4638.47</v>
      </c>
      <c r="H6" s="57">
        <v>910.56</v>
      </c>
      <c r="I6" s="63">
        <f t="shared" si="0"/>
        <v>0.5854144940786559</v>
      </c>
      <c r="J6" s="62">
        <f t="shared" si="1"/>
        <v>0.7912677785973302</v>
      </c>
      <c r="K6" s="62">
        <f t="shared" si="2"/>
        <v>0</v>
      </c>
      <c r="L6" s="3"/>
      <c r="M6" s="3"/>
    </row>
    <row r="7" spans="1:11" ht="24.75" customHeight="1">
      <c r="A7" s="61" t="s">
        <v>18</v>
      </c>
      <c r="B7" s="60" t="s">
        <v>47</v>
      </c>
      <c r="C7" s="57">
        <v>80.58</v>
      </c>
      <c r="D7" s="57">
        <v>80.58</v>
      </c>
      <c r="E7" s="57">
        <v>0</v>
      </c>
      <c r="F7" s="57">
        <v>123.57</v>
      </c>
      <c r="G7" s="57">
        <v>123.57</v>
      </c>
      <c r="H7" s="57">
        <v>0</v>
      </c>
      <c r="I7" s="63">
        <f t="shared" si="0"/>
        <v>0.5335070737155622</v>
      </c>
      <c r="J7" s="62">
        <f t="shared" si="1"/>
        <v>0.5335070737155622</v>
      </c>
      <c r="K7" s="62">
        <f t="shared" si="2"/>
        <v>0</v>
      </c>
    </row>
    <row r="8" spans="1:11" ht="24.75" customHeight="1">
      <c r="A8" s="61" t="s">
        <v>52</v>
      </c>
      <c r="B8" s="60" t="s">
        <v>17</v>
      </c>
      <c r="C8" s="57">
        <v>80.58</v>
      </c>
      <c r="D8" s="57">
        <v>80.58</v>
      </c>
      <c r="E8" s="57">
        <v>0</v>
      </c>
      <c r="F8" s="57">
        <v>123.57</v>
      </c>
      <c r="G8" s="57">
        <v>123.57</v>
      </c>
      <c r="H8" s="57">
        <v>0</v>
      </c>
      <c r="I8" s="63">
        <f t="shared" si="0"/>
        <v>0.5335070737155622</v>
      </c>
      <c r="J8" s="62">
        <f t="shared" si="1"/>
        <v>0.5335070737155622</v>
      </c>
      <c r="K8" s="62">
        <f t="shared" si="2"/>
        <v>0</v>
      </c>
    </row>
    <row r="9" spans="1:11" ht="24.75" customHeight="1">
      <c r="A9" s="61" t="s">
        <v>135</v>
      </c>
      <c r="B9" s="60" t="s">
        <v>124</v>
      </c>
      <c r="C9" s="57">
        <v>3419.47</v>
      </c>
      <c r="D9" s="57">
        <v>2508.91</v>
      </c>
      <c r="E9" s="57">
        <v>910.56</v>
      </c>
      <c r="F9" s="57">
        <v>5425.46</v>
      </c>
      <c r="G9" s="57">
        <v>4514.9</v>
      </c>
      <c r="H9" s="57">
        <v>910.56</v>
      </c>
      <c r="I9" s="63">
        <f t="shared" si="0"/>
        <v>0.586637695315356</v>
      </c>
      <c r="J9" s="62">
        <f t="shared" si="1"/>
        <v>0.7995464165713397</v>
      </c>
      <c r="K9" s="62">
        <f t="shared" si="2"/>
        <v>0</v>
      </c>
    </row>
    <row r="10" spans="1:11" ht="24.75" customHeight="1">
      <c r="A10" s="61" t="s">
        <v>8</v>
      </c>
      <c r="B10" s="60" t="s">
        <v>113</v>
      </c>
      <c r="C10" s="57">
        <v>230.76</v>
      </c>
      <c r="D10" s="57">
        <v>230.76</v>
      </c>
      <c r="E10" s="57">
        <v>0</v>
      </c>
      <c r="F10" s="57">
        <v>695.82</v>
      </c>
      <c r="G10" s="57">
        <v>695.82</v>
      </c>
      <c r="H10" s="57">
        <v>0</v>
      </c>
      <c r="I10" s="63">
        <f t="shared" si="0"/>
        <v>2.0153406136245455</v>
      </c>
      <c r="J10" s="62">
        <f t="shared" si="1"/>
        <v>2.0153406136245455</v>
      </c>
      <c r="K10" s="62">
        <f t="shared" si="2"/>
        <v>0</v>
      </c>
    </row>
    <row r="11" spans="1:11" ht="24.75" customHeight="1">
      <c r="A11" s="61" t="s">
        <v>50</v>
      </c>
      <c r="B11" s="60" t="s">
        <v>40</v>
      </c>
      <c r="C11" s="57">
        <v>3188.71</v>
      </c>
      <c r="D11" s="57">
        <v>2278.15</v>
      </c>
      <c r="E11" s="57">
        <v>910.56</v>
      </c>
      <c r="F11" s="57">
        <v>4729.64</v>
      </c>
      <c r="G11" s="57">
        <v>3819.08</v>
      </c>
      <c r="H11" s="57">
        <v>910.56</v>
      </c>
      <c r="I11" s="63">
        <f t="shared" si="0"/>
        <v>0.48324557579710925</v>
      </c>
      <c r="J11" s="62">
        <f t="shared" si="1"/>
        <v>0.6763953207646555</v>
      </c>
      <c r="K11" s="62">
        <f t="shared" si="2"/>
        <v>0</v>
      </c>
    </row>
    <row r="12" spans="1:11" ht="24.75" customHeight="1">
      <c r="A12" s="61" t="s">
        <v>34</v>
      </c>
      <c r="B12" s="60" t="s">
        <v>107</v>
      </c>
      <c r="C12" s="57">
        <v>4013.15</v>
      </c>
      <c r="D12" s="57">
        <v>4005.65</v>
      </c>
      <c r="E12" s="57">
        <v>7.5</v>
      </c>
      <c r="F12" s="57">
        <v>592.05</v>
      </c>
      <c r="G12" s="57">
        <v>591.55</v>
      </c>
      <c r="H12" s="57">
        <v>0.5</v>
      </c>
      <c r="I12" s="63">
        <f t="shared" si="0"/>
        <v>-0.8524724966672066</v>
      </c>
      <c r="J12" s="62">
        <f t="shared" si="1"/>
        <v>-0.8523210964512626</v>
      </c>
      <c r="K12" s="62">
        <f t="shared" si="2"/>
        <v>-0.9333333333333333</v>
      </c>
    </row>
    <row r="13" spans="1:11" ht="24.75" customHeight="1">
      <c r="A13" s="61" t="s">
        <v>62</v>
      </c>
      <c r="B13" s="60" t="s">
        <v>87</v>
      </c>
      <c r="C13" s="57">
        <v>4013.15</v>
      </c>
      <c r="D13" s="57">
        <v>4005.65</v>
      </c>
      <c r="E13" s="57">
        <v>7.5</v>
      </c>
      <c r="F13" s="57">
        <v>592.05</v>
      </c>
      <c r="G13" s="57">
        <v>591.55</v>
      </c>
      <c r="H13" s="57">
        <v>0.5</v>
      </c>
      <c r="I13" s="63">
        <f t="shared" si="0"/>
        <v>-0.8524724966672066</v>
      </c>
      <c r="J13" s="62">
        <f t="shared" si="1"/>
        <v>-0.8523210964512626</v>
      </c>
      <c r="K13" s="62">
        <f t="shared" si="2"/>
        <v>-0.9333333333333333</v>
      </c>
    </row>
    <row r="14" spans="1:11" ht="24.75" customHeight="1">
      <c r="A14" s="61" t="s">
        <v>8</v>
      </c>
      <c r="B14" s="60" t="s">
        <v>77</v>
      </c>
      <c r="C14" s="57">
        <v>3239.04</v>
      </c>
      <c r="D14" s="57">
        <v>3238.54</v>
      </c>
      <c r="E14" s="57">
        <v>0.5</v>
      </c>
      <c r="F14" s="57">
        <v>375.84</v>
      </c>
      <c r="G14" s="57">
        <v>375.34</v>
      </c>
      <c r="H14" s="57">
        <v>0.5</v>
      </c>
      <c r="I14" s="63">
        <f t="shared" si="0"/>
        <v>-0.8839656194427978</v>
      </c>
      <c r="J14" s="62">
        <f t="shared" si="1"/>
        <v>-0.8841020953886628</v>
      </c>
      <c r="K14" s="62">
        <f t="shared" si="2"/>
        <v>0</v>
      </c>
    </row>
    <row r="15" spans="1:11" ht="24.75" customHeight="1">
      <c r="A15" s="61" t="s">
        <v>95</v>
      </c>
      <c r="B15" s="60" t="s">
        <v>54</v>
      </c>
      <c r="C15" s="57">
        <v>774.11</v>
      </c>
      <c r="D15" s="57">
        <v>767.11</v>
      </c>
      <c r="E15" s="57">
        <v>7</v>
      </c>
      <c r="F15" s="57">
        <v>216.21</v>
      </c>
      <c r="G15" s="57">
        <v>216.21</v>
      </c>
      <c r="H15" s="57">
        <v>0</v>
      </c>
      <c r="I15" s="63">
        <f t="shared" si="0"/>
        <v>-0.7206986087248581</v>
      </c>
      <c r="J15" s="62">
        <f t="shared" si="1"/>
        <v>-0.7181499393828785</v>
      </c>
      <c r="K15" s="62">
        <f t="shared" si="2"/>
        <v>-1</v>
      </c>
    </row>
    <row r="16" spans="1:11" ht="24.75" customHeight="1">
      <c r="A16" s="61" t="s">
        <v>70</v>
      </c>
      <c r="B16" s="60" t="s">
        <v>19</v>
      </c>
      <c r="C16" s="57">
        <v>504.56</v>
      </c>
      <c r="D16" s="57">
        <v>504.56</v>
      </c>
      <c r="E16" s="57">
        <v>0</v>
      </c>
      <c r="F16" s="57">
        <v>665.2</v>
      </c>
      <c r="G16" s="57">
        <v>665.2</v>
      </c>
      <c r="H16" s="57">
        <v>0</v>
      </c>
      <c r="I16" s="63">
        <f t="shared" si="0"/>
        <v>0.31837640716664034</v>
      </c>
      <c r="J16" s="62">
        <f t="shared" si="1"/>
        <v>0.31837640716664034</v>
      </c>
      <c r="K16" s="62">
        <f t="shared" si="2"/>
        <v>0</v>
      </c>
    </row>
    <row r="17" spans="1:11" ht="24.75" customHeight="1">
      <c r="A17" s="61" t="s">
        <v>62</v>
      </c>
      <c r="B17" s="60" t="s">
        <v>72</v>
      </c>
      <c r="C17" s="57">
        <v>469</v>
      </c>
      <c r="D17" s="57">
        <v>469</v>
      </c>
      <c r="E17" s="57">
        <v>0</v>
      </c>
      <c r="F17" s="57">
        <v>624.11</v>
      </c>
      <c r="G17" s="57">
        <v>624.11</v>
      </c>
      <c r="H17" s="57">
        <v>0</v>
      </c>
      <c r="I17" s="63">
        <f t="shared" si="0"/>
        <v>0.330724946695096</v>
      </c>
      <c r="J17" s="62">
        <f t="shared" si="1"/>
        <v>0.330724946695096</v>
      </c>
      <c r="K17" s="62">
        <f t="shared" si="2"/>
        <v>0</v>
      </c>
    </row>
    <row r="18" spans="1:11" ht="24.75" customHeight="1">
      <c r="A18" s="61" t="s">
        <v>52</v>
      </c>
      <c r="B18" s="60" t="s">
        <v>22</v>
      </c>
      <c r="C18" s="57">
        <v>115.34</v>
      </c>
      <c r="D18" s="57">
        <v>115.34</v>
      </c>
      <c r="E18" s="57">
        <v>0</v>
      </c>
      <c r="F18" s="57">
        <v>134.91</v>
      </c>
      <c r="G18" s="57">
        <v>134.91</v>
      </c>
      <c r="H18" s="57">
        <v>0</v>
      </c>
      <c r="I18" s="63">
        <f t="shared" si="0"/>
        <v>0.16967227327900114</v>
      </c>
      <c r="J18" s="62">
        <f t="shared" si="1"/>
        <v>0.16967227327900114</v>
      </c>
      <c r="K18" s="62">
        <f t="shared" si="2"/>
        <v>0</v>
      </c>
    </row>
    <row r="19" spans="1:11" ht="24.75" customHeight="1">
      <c r="A19" s="61" t="s">
        <v>8</v>
      </c>
      <c r="B19" s="60" t="s">
        <v>10</v>
      </c>
      <c r="C19" s="57">
        <v>353.66</v>
      </c>
      <c r="D19" s="57">
        <v>353.66</v>
      </c>
      <c r="E19" s="57">
        <v>0</v>
      </c>
      <c r="F19" s="57">
        <v>489.2</v>
      </c>
      <c r="G19" s="57">
        <v>489.2</v>
      </c>
      <c r="H19" s="57">
        <v>0</v>
      </c>
      <c r="I19" s="63">
        <f t="shared" si="0"/>
        <v>0.3832494486229711</v>
      </c>
      <c r="J19" s="62">
        <f t="shared" si="1"/>
        <v>0.3832494486229711</v>
      </c>
      <c r="K19" s="62">
        <f t="shared" si="2"/>
        <v>0</v>
      </c>
    </row>
    <row r="20" spans="1:11" ht="24.75" customHeight="1">
      <c r="A20" s="61" t="s">
        <v>136</v>
      </c>
      <c r="B20" s="60" t="s">
        <v>58</v>
      </c>
      <c r="C20" s="57">
        <v>35.56</v>
      </c>
      <c r="D20" s="57">
        <v>35.56</v>
      </c>
      <c r="E20" s="57">
        <v>0</v>
      </c>
      <c r="F20" s="57">
        <v>41.09</v>
      </c>
      <c r="G20" s="57">
        <v>41.09</v>
      </c>
      <c r="H20" s="57">
        <v>0</v>
      </c>
      <c r="I20" s="63">
        <f t="shared" si="0"/>
        <v>0.15551181102362208</v>
      </c>
      <c r="J20" s="62">
        <f t="shared" si="1"/>
        <v>0.15551181102362208</v>
      </c>
      <c r="K20" s="62">
        <f t="shared" si="2"/>
        <v>0</v>
      </c>
    </row>
    <row r="21" spans="1:11" ht="24.75" customHeight="1">
      <c r="A21" s="61" t="s">
        <v>80</v>
      </c>
      <c r="B21" s="60" t="s">
        <v>112</v>
      </c>
      <c r="C21" s="57">
        <v>35.56</v>
      </c>
      <c r="D21" s="57">
        <v>35.56</v>
      </c>
      <c r="E21" s="57">
        <v>0</v>
      </c>
      <c r="F21" s="57">
        <v>41.09</v>
      </c>
      <c r="G21" s="57">
        <v>41.09</v>
      </c>
      <c r="H21" s="57">
        <v>0</v>
      </c>
      <c r="I21" s="63">
        <f t="shared" si="0"/>
        <v>0.15551181102362208</v>
      </c>
      <c r="J21" s="62">
        <f t="shared" si="1"/>
        <v>0.15551181102362208</v>
      </c>
      <c r="K21" s="62">
        <f t="shared" si="2"/>
        <v>0</v>
      </c>
    </row>
    <row r="22" spans="1:11" ht="24.75" customHeight="1">
      <c r="A22" s="61" t="s">
        <v>105</v>
      </c>
      <c r="B22" s="60" t="s">
        <v>73</v>
      </c>
      <c r="C22" s="57">
        <v>11208</v>
      </c>
      <c r="D22" s="57">
        <v>0</v>
      </c>
      <c r="E22" s="57">
        <v>11208</v>
      </c>
      <c r="F22" s="57">
        <v>12450</v>
      </c>
      <c r="G22" s="57">
        <v>0</v>
      </c>
      <c r="H22" s="57">
        <v>12450</v>
      </c>
      <c r="I22" s="63">
        <f t="shared" si="0"/>
        <v>0.11081370449678801</v>
      </c>
      <c r="J22" s="62">
        <f t="shared" si="1"/>
        <v>0</v>
      </c>
      <c r="K22" s="62">
        <f t="shared" si="2"/>
        <v>0.11081370449678801</v>
      </c>
    </row>
    <row r="23" spans="1:11" ht="24.75" customHeight="1">
      <c r="A23" s="61" t="s">
        <v>146</v>
      </c>
      <c r="B23" s="60" t="s">
        <v>68</v>
      </c>
      <c r="C23" s="57">
        <v>8208</v>
      </c>
      <c r="D23" s="57">
        <v>0</v>
      </c>
      <c r="E23" s="57">
        <v>8208</v>
      </c>
      <c r="F23" s="57">
        <v>9450</v>
      </c>
      <c r="G23" s="57">
        <v>0</v>
      </c>
      <c r="H23" s="57">
        <v>9450</v>
      </c>
      <c r="I23" s="63">
        <f t="shared" si="0"/>
        <v>0.1513157894736842</v>
      </c>
      <c r="J23" s="62">
        <f t="shared" si="1"/>
        <v>0</v>
      </c>
      <c r="K23" s="62">
        <f t="shared" si="2"/>
        <v>0.1513157894736842</v>
      </c>
    </row>
    <row r="24" spans="1:11" ht="24.75" customHeight="1">
      <c r="A24" s="61" t="s">
        <v>52</v>
      </c>
      <c r="B24" s="60" t="s">
        <v>149</v>
      </c>
      <c r="C24" s="57">
        <v>8208</v>
      </c>
      <c r="D24" s="57">
        <v>0</v>
      </c>
      <c r="E24" s="57">
        <v>8208</v>
      </c>
      <c r="F24" s="57">
        <v>9450</v>
      </c>
      <c r="G24" s="57">
        <v>0</v>
      </c>
      <c r="H24" s="57">
        <v>9450</v>
      </c>
      <c r="I24" s="63">
        <f t="shared" si="0"/>
        <v>0.1513157894736842</v>
      </c>
      <c r="J24" s="62">
        <f t="shared" si="1"/>
        <v>0</v>
      </c>
      <c r="K24" s="62">
        <f t="shared" si="2"/>
        <v>0.1513157894736842</v>
      </c>
    </row>
    <row r="25" spans="1:11" ht="24.75" customHeight="1">
      <c r="A25" s="61" t="s">
        <v>28</v>
      </c>
      <c r="B25" s="60" t="s">
        <v>39</v>
      </c>
      <c r="C25" s="57">
        <v>3000</v>
      </c>
      <c r="D25" s="57">
        <v>0</v>
      </c>
      <c r="E25" s="57">
        <v>3000</v>
      </c>
      <c r="F25" s="57">
        <v>3000</v>
      </c>
      <c r="G25" s="57">
        <v>0</v>
      </c>
      <c r="H25" s="57">
        <v>3000</v>
      </c>
      <c r="I25" s="63">
        <f t="shared" si="0"/>
        <v>0</v>
      </c>
      <c r="J25" s="62">
        <f t="shared" si="1"/>
        <v>0</v>
      </c>
      <c r="K25" s="62">
        <f t="shared" si="2"/>
        <v>0</v>
      </c>
    </row>
    <row r="26" spans="1:11" ht="24.75" customHeight="1">
      <c r="A26" s="61" t="s">
        <v>128</v>
      </c>
      <c r="B26" s="60" t="s">
        <v>123</v>
      </c>
      <c r="C26" s="57">
        <v>3000</v>
      </c>
      <c r="D26" s="57">
        <v>0</v>
      </c>
      <c r="E26" s="57">
        <v>3000</v>
      </c>
      <c r="F26" s="57">
        <v>3000</v>
      </c>
      <c r="G26" s="57">
        <v>0</v>
      </c>
      <c r="H26" s="57">
        <v>3000</v>
      </c>
      <c r="I26" s="63">
        <f t="shared" si="0"/>
        <v>0</v>
      </c>
      <c r="J26" s="62">
        <f t="shared" si="1"/>
        <v>0</v>
      </c>
      <c r="K26" s="62">
        <f t="shared" si="2"/>
        <v>0</v>
      </c>
    </row>
    <row r="27" spans="1:11" ht="24.75" customHeight="1">
      <c r="A27" s="61" t="s">
        <v>139</v>
      </c>
      <c r="B27" s="60" t="s">
        <v>69</v>
      </c>
      <c r="C27" s="57">
        <v>24111.12</v>
      </c>
      <c r="D27" s="57">
        <v>2742.04</v>
      </c>
      <c r="E27" s="57">
        <v>21369.08</v>
      </c>
      <c r="F27" s="57">
        <v>43802.58</v>
      </c>
      <c r="G27" s="57">
        <v>5686.5</v>
      </c>
      <c r="H27" s="57">
        <v>38116.08</v>
      </c>
      <c r="I27" s="63">
        <f t="shared" si="0"/>
        <v>0.8166961966096973</v>
      </c>
      <c r="J27" s="62">
        <f t="shared" si="1"/>
        <v>1.0738209508249332</v>
      </c>
      <c r="K27" s="62">
        <f t="shared" si="2"/>
        <v>0.7837024336096827</v>
      </c>
    </row>
    <row r="28" spans="1:11" ht="24.75" customHeight="1">
      <c r="A28" s="61" t="s">
        <v>63</v>
      </c>
      <c r="B28" s="60" t="s">
        <v>125</v>
      </c>
      <c r="C28" s="57">
        <v>22092.48</v>
      </c>
      <c r="D28" s="57">
        <v>2232.26</v>
      </c>
      <c r="E28" s="57">
        <v>19860.22</v>
      </c>
      <c r="F28" s="57">
        <v>11197.16</v>
      </c>
      <c r="G28" s="57">
        <v>4529.94</v>
      </c>
      <c r="H28" s="57">
        <v>6667.22</v>
      </c>
      <c r="I28" s="63">
        <f t="shared" si="0"/>
        <v>-0.4931687162328539</v>
      </c>
      <c r="J28" s="62">
        <f t="shared" si="1"/>
        <v>1.0293066219884777</v>
      </c>
      <c r="K28" s="62">
        <f t="shared" si="2"/>
        <v>-0.6642927419736538</v>
      </c>
    </row>
    <row r="29" spans="1:11" ht="24.75" customHeight="1">
      <c r="A29" s="61" t="s">
        <v>52</v>
      </c>
      <c r="B29" s="60" t="s">
        <v>101</v>
      </c>
      <c r="C29" s="57">
        <v>1163.86</v>
      </c>
      <c r="D29" s="57">
        <v>1163.86</v>
      </c>
      <c r="E29" s="57">
        <v>0</v>
      </c>
      <c r="F29" s="57">
        <v>1661.27</v>
      </c>
      <c r="G29" s="57">
        <v>1661.27</v>
      </c>
      <c r="H29" s="57">
        <v>0</v>
      </c>
      <c r="I29" s="63">
        <f t="shared" si="0"/>
        <v>0.4273795817366351</v>
      </c>
      <c r="J29" s="62">
        <f t="shared" si="1"/>
        <v>0.4273795817366351</v>
      </c>
      <c r="K29" s="62">
        <f t="shared" si="2"/>
        <v>0</v>
      </c>
    </row>
    <row r="30" spans="1:11" ht="24.75" customHeight="1">
      <c r="A30" s="61" t="s">
        <v>8</v>
      </c>
      <c r="B30" s="60" t="s">
        <v>37</v>
      </c>
      <c r="C30" s="57">
        <v>1248</v>
      </c>
      <c r="D30" s="57">
        <v>0</v>
      </c>
      <c r="E30" s="57">
        <v>1248</v>
      </c>
      <c r="F30" s="57">
        <v>1799</v>
      </c>
      <c r="G30" s="57">
        <v>0</v>
      </c>
      <c r="H30" s="57">
        <v>1799</v>
      </c>
      <c r="I30" s="63">
        <f t="shared" si="0"/>
        <v>0.44150641025641024</v>
      </c>
      <c r="J30" s="62">
        <f t="shared" si="1"/>
        <v>0</v>
      </c>
      <c r="K30" s="62">
        <f t="shared" si="2"/>
        <v>0.44150641025641024</v>
      </c>
    </row>
    <row r="31" spans="1:11" ht="24.75" customHeight="1">
      <c r="A31" s="61" t="s">
        <v>50</v>
      </c>
      <c r="B31" s="60" t="s">
        <v>16</v>
      </c>
      <c r="C31" s="57">
        <v>747.71</v>
      </c>
      <c r="D31" s="57">
        <v>464.21</v>
      </c>
      <c r="E31" s="57">
        <v>283.5</v>
      </c>
      <c r="F31" s="57">
        <v>2094.63</v>
      </c>
      <c r="G31" s="57">
        <v>1986.13</v>
      </c>
      <c r="H31" s="57">
        <v>108.5</v>
      </c>
      <c r="I31" s="63">
        <f t="shared" si="0"/>
        <v>1.8013935884233192</v>
      </c>
      <c r="J31" s="62">
        <f t="shared" si="1"/>
        <v>3.278516188793865</v>
      </c>
      <c r="K31" s="62">
        <f t="shared" si="2"/>
        <v>-0.6172839506172839</v>
      </c>
    </row>
    <row r="32" spans="1:11" ht="24.75" customHeight="1">
      <c r="A32" s="61" t="s">
        <v>7</v>
      </c>
      <c r="B32" s="60" t="s">
        <v>145</v>
      </c>
      <c r="C32" s="57">
        <v>649.1</v>
      </c>
      <c r="D32" s="57">
        <v>579.38</v>
      </c>
      <c r="E32" s="57">
        <v>69.72</v>
      </c>
      <c r="F32" s="57">
        <v>2567.43</v>
      </c>
      <c r="G32" s="57">
        <v>797.71</v>
      </c>
      <c r="H32" s="57">
        <v>1769.72</v>
      </c>
      <c r="I32" s="63">
        <f t="shared" si="0"/>
        <v>2.955368972423355</v>
      </c>
      <c r="J32" s="62">
        <f t="shared" si="1"/>
        <v>0.37683385688149407</v>
      </c>
      <c r="K32" s="62">
        <f t="shared" si="2"/>
        <v>24.38324727481354</v>
      </c>
    </row>
    <row r="33" spans="1:11" ht="24.75" customHeight="1">
      <c r="A33" s="61" t="s">
        <v>129</v>
      </c>
      <c r="B33" s="60" t="s">
        <v>11</v>
      </c>
      <c r="C33" s="57">
        <v>3141</v>
      </c>
      <c r="D33" s="57">
        <v>0</v>
      </c>
      <c r="E33" s="57">
        <v>3141</v>
      </c>
      <c r="F33" s="57">
        <v>1180</v>
      </c>
      <c r="G33" s="57">
        <v>0</v>
      </c>
      <c r="H33" s="57">
        <v>1180</v>
      </c>
      <c r="I33" s="63">
        <f t="shared" si="0"/>
        <v>-0.6243234638650111</v>
      </c>
      <c r="J33" s="62">
        <f t="shared" si="1"/>
        <v>0</v>
      </c>
      <c r="K33" s="62">
        <f t="shared" si="2"/>
        <v>-0.6243234638650111</v>
      </c>
    </row>
    <row r="34" spans="1:11" ht="24.75" customHeight="1">
      <c r="A34" s="61" t="s">
        <v>80</v>
      </c>
      <c r="B34" s="60" t="s">
        <v>90</v>
      </c>
      <c r="C34" s="57">
        <v>15142.81</v>
      </c>
      <c r="D34" s="57">
        <v>24.81</v>
      </c>
      <c r="E34" s="57">
        <v>15118</v>
      </c>
      <c r="F34" s="57">
        <v>1894.83</v>
      </c>
      <c r="G34" s="57">
        <v>84.83</v>
      </c>
      <c r="H34" s="57">
        <v>1810</v>
      </c>
      <c r="I34" s="63">
        <f t="shared" si="0"/>
        <v>-0.8748693274233779</v>
      </c>
      <c r="J34" s="62">
        <f t="shared" si="1"/>
        <v>2.419185812172511</v>
      </c>
      <c r="K34" s="62">
        <f t="shared" si="2"/>
        <v>-0.880275168673105</v>
      </c>
    </row>
    <row r="35" spans="1:11" ht="24.75" customHeight="1">
      <c r="A35" s="61" t="s">
        <v>18</v>
      </c>
      <c r="B35" s="60" t="s">
        <v>93</v>
      </c>
      <c r="C35" s="57">
        <v>1664.51</v>
      </c>
      <c r="D35" s="57">
        <v>504.01</v>
      </c>
      <c r="E35" s="57">
        <v>1160.5</v>
      </c>
      <c r="F35" s="57">
        <v>2383.2</v>
      </c>
      <c r="G35" s="57">
        <v>1132.7</v>
      </c>
      <c r="H35" s="57">
        <v>1250.5</v>
      </c>
      <c r="I35" s="63">
        <f t="shared" si="0"/>
        <v>0.43177271389177585</v>
      </c>
      <c r="J35" s="62">
        <f t="shared" si="1"/>
        <v>1.2473760441261088</v>
      </c>
      <c r="K35" s="62">
        <f t="shared" si="2"/>
        <v>0.07755277897457992</v>
      </c>
    </row>
    <row r="36" spans="1:11" ht="24.75" customHeight="1">
      <c r="A36" s="61" t="s">
        <v>52</v>
      </c>
      <c r="B36" s="60" t="s">
        <v>100</v>
      </c>
      <c r="C36" s="57">
        <v>1664.51</v>
      </c>
      <c r="D36" s="57">
        <v>504.01</v>
      </c>
      <c r="E36" s="57">
        <v>1160.5</v>
      </c>
      <c r="F36" s="57">
        <v>2383.2</v>
      </c>
      <c r="G36" s="57">
        <v>1132.7</v>
      </c>
      <c r="H36" s="57">
        <v>1250.5</v>
      </c>
      <c r="I36" s="63">
        <f t="shared" si="0"/>
        <v>0.43177271389177585</v>
      </c>
      <c r="J36" s="62">
        <f t="shared" si="1"/>
        <v>1.2473760441261088</v>
      </c>
      <c r="K36" s="62">
        <f t="shared" si="2"/>
        <v>0.07755277897457992</v>
      </c>
    </row>
    <row r="37" spans="1:11" ht="24.75" customHeight="1">
      <c r="A37" s="61" t="s">
        <v>13</v>
      </c>
      <c r="B37" s="60" t="s">
        <v>116</v>
      </c>
      <c r="C37" s="57">
        <v>354.13</v>
      </c>
      <c r="D37" s="57">
        <v>5.77</v>
      </c>
      <c r="E37" s="57">
        <v>348.36</v>
      </c>
      <c r="F37" s="57">
        <v>222.22</v>
      </c>
      <c r="G37" s="57">
        <v>23.86</v>
      </c>
      <c r="H37" s="57">
        <v>198.36</v>
      </c>
      <c r="I37" s="63">
        <f t="shared" si="0"/>
        <v>-0.37249032841047075</v>
      </c>
      <c r="J37" s="62">
        <f t="shared" si="1"/>
        <v>3.1351819757365686</v>
      </c>
      <c r="K37" s="62">
        <f t="shared" si="2"/>
        <v>-0.43058904581467444</v>
      </c>
    </row>
    <row r="38" spans="1:11" ht="24.75" customHeight="1">
      <c r="A38" s="61" t="s">
        <v>52</v>
      </c>
      <c r="B38" s="60" t="s">
        <v>83</v>
      </c>
      <c r="C38" s="57">
        <v>354.13</v>
      </c>
      <c r="D38" s="57">
        <v>5.77</v>
      </c>
      <c r="E38" s="57">
        <v>348.36</v>
      </c>
      <c r="F38" s="57">
        <v>222.22</v>
      </c>
      <c r="G38" s="57">
        <v>23.86</v>
      </c>
      <c r="H38" s="57">
        <v>198.36</v>
      </c>
      <c r="I38" s="63">
        <f t="shared" si="0"/>
        <v>-0.37249032841047075</v>
      </c>
      <c r="J38" s="62">
        <f t="shared" si="1"/>
        <v>3.1351819757365686</v>
      </c>
      <c r="K38" s="62">
        <f t="shared" si="2"/>
        <v>-0.43058904581467444</v>
      </c>
    </row>
    <row r="39" spans="1:11" ht="24.75" customHeight="1">
      <c r="A39" s="61" t="s">
        <v>111</v>
      </c>
      <c r="B39" s="60" t="s">
        <v>82</v>
      </c>
      <c r="C39" s="57">
        <v>0</v>
      </c>
      <c r="D39" s="57">
        <v>0</v>
      </c>
      <c r="E39" s="57">
        <v>0</v>
      </c>
      <c r="F39" s="57">
        <v>30000</v>
      </c>
      <c r="G39" s="57">
        <v>0</v>
      </c>
      <c r="H39" s="57">
        <v>30000</v>
      </c>
      <c r="I39" s="63">
        <f t="shared" si="0"/>
        <v>0</v>
      </c>
      <c r="J39" s="62">
        <f t="shared" si="1"/>
        <v>0</v>
      </c>
      <c r="K39" s="62">
        <f t="shared" si="2"/>
        <v>0</v>
      </c>
    </row>
    <row r="40" spans="1:11" ht="24.75" customHeight="1">
      <c r="A40" s="61" t="s">
        <v>80</v>
      </c>
      <c r="B40" s="60" t="s">
        <v>35</v>
      </c>
      <c r="C40" s="57">
        <v>0</v>
      </c>
      <c r="D40" s="57">
        <v>0</v>
      </c>
      <c r="E40" s="57">
        <v>0</v>
      </c>
      <c r="F40" s="57">
        <v>30000</v>
      </c>
      <c r="G40" s="57">
        <v>0</v>
      </c>
      <c r="H40" s="57">
        <v>30000</v>
      </c>
      <c r="I40" s="63">
        <f t="shared" si="0"/>
        <v>0</v>
      </c>
      <c r="J40" s="62">
        <f t="shared" si="1"/>
        <v>0</v>
      </c>
      <c r="K40" s="62">
        <f t="shared" si="2"/>
        <v>0</v>
      </c>
    </row>
    <row r="41" spans="1:11" ht="24.75" customHeight="1">
      <c r="A41" s="61" t="s">
        <v>23</v>
      </c>
      <c r="B41" s="60" t="s">
        <v>15</v>
      </c>
      <c r="C41" s="57">
        <v>26000</v>
      </c>
      <c r="D41" s="57">
        <v>0</v>
      </c>
      <c r="E41" s="57">
        <v>26000</v>
      </c>
      <c r="F41" s="57">
        <v>26000</v>
      </c>
      <c r="G41" s="57">
        <v>0</v>
      </c>
      <c r="H41" s="57">
        <v>26000</v>
      </c>
      <c r="I41" s="63">
        <f t="shared" si="0"/>
        <v>0</v>
      </c>
      <c r="J41" s="62">
        <f t="shared" si="1"/>
        <v>0</v>
      </c>
      <c r="K41" s="62">
        <f t="shared" si="2"/>
        <v>0</v>
      </c>
    </row>
    <row r="42" spans="1:11" ht="24.75" customHeight="1">
      <c r="A42" s="61" t="s">
        <v>136</v>
      </c>
      <c r="B42" s="60" t="s">
        <v>130</v>
      </c>
      <c r="C42" s="57">
        <v>26000</v>
      </c>
      <c r="D42" s="57">
        <v>0</v>
      </c>
      <c r="E42" s="57">
        <v>26000</v>
      </c>
      <c r="F42" s="57">
        <v>26000</v>
      </c>
      <c r="G42" s="57">
        <v>0</v>
      </c>
      <c r="H42" s="57">
        <v>26000</v>
      </c>
      <c r="I42" s="63">
        <f t="shared" si="0"/>
        <v>0</v>
      </c>
      <c r="J42" s="62">
        <f t="shared" si="1"/>
        <v>0</v>
      </c>
      <c r="K42" s="62">
        <f t="shared" si="2"/>
        <v>0</v>
      </c>
    </row>
    <row r="43" spans="1:11" ht="24.75" customHeight="1">
      <c r="A43" s="61" t="s">
        <v>52</v>
      </c>
      <c r="B43" s="60" t="s">
        <v>132</v>
      </c>
      <c r="C43" s="57">
        <v>26000</v>
      </c>
      <c r="D43" s="57">
        <v>0</v>
      </c>
      <c r="E43" s="57">
        <v>26000</v>
      </c>
      <c r="F43" s="57">
        <v>26000</v>
      </c>
      <c r="G43" s="57">
        <v>0</v>
      </c>
      <c r="H43" s="57">
        <v>26000</v>
      </c>
      <c r="I43" s="63">
        <f t="shared" si="0"/>
        <v>0</v>
      </c>
      <c r="J43" s="62">
        <f t="shared" si="1"/>
        <v>0</v>
      </c>
      <c r="K43" s="62">
        <f t="shared" si="2"/>
        <v>0</v>
      </c>
    </row>
    <row r="44" spans="1:11" ht="24.75" customHeight="1">
      <c r="A44" s="61" t="s">
        <v>57</v>
      </c>
      <c r="B44" s="60" t="s">
        <v>126</v>
      </c>
      <c r="C44" s="57">
        <v>13045.1</v>
      </c>
      <c r="D44" s="57">
        <v>0</v>
      </c>
      <c r="E44" s="57">
        <v>13045.1</v>
      </c>
      <c r="F44" s="57">
        <v>97370</v>
      </c>
      <c r="G44" s="57">
        <v>0</v>
      </c>
      <c r="H44" s="57">
        <v>97370</v>
      </c>
      <c r="I44" s="63">
        <f t="shared" si="0"/>
        <v>6.4641052962415</v>
      </c>
      <c r="J44" s="62">
        <f t="shared" si="1"/>
        <v>0</v>
      </c>
      <c r="K44" s="62">
        <f t="shared" si="2"/>
        <v>6.4641052962415</v>
      </c>
    </row>
    <row r="45" spans="1:11" ht="24.75" customHeight="1">
      <c r="A45" s="61" t="s">
        <v>63</v>
      </c>
      <c r="B45" s="60" t="s">
        <v>2</v>
      </c>
      <c r="C45" s="57">
        <v>13045.1</v>
      </c>
      <c r="D45" s="57">
        <v>0</v>
      </c>
      <c r="E45" s="57">
        <v>13045.1</v>
      </c>
      <c r="F45" s="57">
        <v>97370</v>
      </c>
      <c r="G45" s="57">
        <v>0</v>
      </c>
      <c r="H45" s="57">
        <v>97370</v>
      </c>
      <c r="I45" s="63">
        <f t="shared" si="0"/>
        <v>6.4641052962415</v>
      </c>
      <c r="J45" s="62">
        <f t="shared" si="1"/>
        <v>0</v>
      </c>
      <c r="K45" s="62">
        <f t="shared" si="2"/>
        <v>6.4641052962415</v>
      </c>
    </row>
    <row r="46" spans="1:11" ht="24.75" customHeight="1">
      <c r="A46" s="61" t="s">
        <v>52</v>
      </c>
      <c r="B46" s="60" t="s">
        <v>61</v>
      </c>
      <c r="C46" s="57">
        <v>4000</v>
      </c>
      <c r="D46" s="57">
        <v>0</v>
      </c>
      <c r="E46" s="57">
        <v>4000</v>
      </c>
      <c r="F46" s="57">
        <v>0</v>
      </c>
      <c r="G46" s="57">
        <v>0</v>
      </c>
      <c r="H46" s="57">
        <v>0</v>
      </c>
      <c r="I46" s="63">
        <f t="shared" si="0"/>
        <v>-1</v>
      </c>
      <c r="J46" s="62">
        <f t="shared" si="1"/>
        <v>0</v>
      </c>
      <c r="K46" s="62">
        <f t="shared" si="2"/>
        <v>-1</v>
      </c>
    </row>
    <row r="47" spans="1:11" ht="24.75" customHeight="1">
      <c r="A47" s="61" t="s">
        <v>50</v>
      </c>
      <c r="B47" s="60" t="s">
        <v>141</v>
      </c>
      <c r="C47" s="57">
        <v>0</v>
      </c>
      <c r="D47" s="57">
        <v>0</v>
      </c>
      <c r="E47" s="57">
        <v>0</v>
      </c>
      <c r="F47" s="57">
        <v>20370</v>
      </c>
      <c r="G47" s="57">
        <v>0</v>
      </c>
      <c r="H47" s="57">
        <v>20370</v>
      </c>
      <c r="I47" s="63">
        <f t="shared" si="0"/>
        <v>0</v>
      </c>
      <c r="J47" s="62">
        <f t="shared" si="1"/>
        <v>0</v>
      </c>
      <c r="K47" s="62">
        <f t="shared" si="2"/>
        <v>0</v>
      </c>
    </row>
    <row r="48" spans="1:11" ht="24.75" customHeight="1">
      <c r="A48" s="61" t="s">
        <v>7</v>
      </c>
      <c r="B48" s="60" t="s">
        <v>86</v>
      </c>
      <c r="C48" s="57">
        <v>8045.1</v>
      </c>
      <c r="D48" s="57">
        <v>0</v>
      </c>
      <c r="E48" s="57">
        <v>8045.1</v>
      </c>
      <c r="F48" s="57">
        <v>0</v>
      </c>
      <c r="G48" s="57">
        <v>0</v>
      </c>
      <c r="H48" s="57">
        <v>0</v>
      </c>
      <c r="I48" s="63">
        <f t="shared" si="0"/>
        <v>-1</v>
      </c>
      <c r="J48" s="62">
        <f t="shared" si="1"/>
        <v>0</v>
      </c>
      <c r="K48" s="62">
        <f t="shared" si="2"/>
        <v>-1</v>
      </c>
    </row>
    <row r="49" spans="1:11" ht="24.75" customHeight="1">
      <c r="A49" s="61" t="s">
        <v>129</v>
      </c>
      <c r="B49" s="60" t="s">
        <v>81</v>
      </c>
      <c r="C49" s="57">
        <v>0</v>
      </c>
      <c r="D49" s="57">
        <v>0</v>
      </c>
      <c r="E49" s="57">
        <v>0</v>
      </c>
      <c r="F49" s="57">
        <v>5000</v>
      </c>
      <c r="G49" s="57">
        <v>0</v>
      </c>
      <c r="H49" s="57">
        <v>5000</v>
      </c>
      <c r="I49" s="63">
        <f t="shared" si="0"/>
        <v>0</v>
      </c>
      <c r="J49" s="62">
        <f t="shared" si="1"/>
        <v>0</v>
      </c>
      <c r="K49" s="62">
        <f t="shared" si="2"/>
        <v>0</v>
      </c>
    </row>
    <row r="50" spans="1:11" ht="24.75" customHeight="1">
      <c r="A50" s="61" t="s">
        <v>80</v>
      </c>
      <c r="B50" s="60" t="s">
        <v>140</v>
      </c>
      <c r="C50" s="57">
        <v>1000</v>
      </c>
      <c r="D50" s="57">
        <v>0</v>
      </c>
      <c r="E50" s="57">
        <v>1000</v>
      </c>
      <c r="F50" s="57">
        <v>72000</v>
      </c>
      <c r="G50" s="57">
        <v>0</v>
      </c>
      <c r="H50" s="57">
        <v>72000</v>
      </c>
      <c r="I50" s="63">
        <f t="shared" si="0"/>
        <v>71</v>
      </c>
      <c r="J50" s="62">
        <f t="shared" si="1"/>
        <v>0</v>
      </c>
      <c r="K50" s="62">
        <f t="shared" si="2"/>
        <v>71</v>
      </c>
    </row>
    <row r="51" spans="1:5" ht="14.25">
      <c r="A51" s="103" t="s">
        <v>165</v>
      </c>
      <c r="B51" s="103"/>
      <c r="C51" s="103"/>
      <c r="D51" s="103"/>
      <c r="E51" s="103"/>
    </row>
    <row r="52" spans="1:5" ht="14.25">
      <c r="A52" s="104" t="s">
        <v>164</v>
      </c>
      <c r="B52" s="104"/>
      <c r="C52" s="104"/>
      <c r="D52" s="104"/>
      <c r="E52" s="104"/>
    </row>
  </sheetData>
  <sheetProtection/>
  <mergeCells count="2">
    <mergeCell ref="A51:E51"/>
    <mergeCell ref="A52:E52"/>
  </mergeCells>
  <printOptions horizontalCentered="1"/>
  <pageMargins left="0.1968503937007874" right="0.1968503937007874" top="0.3937007874015748" bottom="0.3937007874015748" header="0.5118110236220472" footer="0.5118110236220472"/>
  <pageSetup horizontalDpi="600" verticalDpi="600" orientation="landscape" pageOrder="overThenDown" paperSize="9" scale="75" r:id="rId1"/>
</worksheet>
</file>

<file path=xl/worksheets/sheet3.xml><?xml version="1.0" encoding="utf-8"?>
<worksheet xmlns="http://schemas.openxmlformats.org/spreadsheetml/2006/main" xmlns:r="http://schemas.openxmlformats.org/officeDocument/2006/relationships">
  <dimension ref="A1:C42"/>
  <sheetViews>
    <sheetView showGridLines="0" showZeros="0" zoomScalePageLayoutView="0" workbookViewId="0" topLeftCell="A1">
      <selection activeCell="C5" sqref="C5"/>
    </sheetView>
  </sheetViews>
  <sheetFormatPr defaultColWidth="9.16015625" defaultRowHeight="11.25"/>
  <cols>
    <col min="1" max="1" width="48.83203125" style="0" customWidth="1"/>
    <col min="2" max="2" width="34" style="0" customWidth="1"/>
    <col min="3" max="3" width="36" style="0" customWidth="1"/>
    <col min="4" max="210" width="9.16015625" style="0" customWidth="1"/>
  </cols>
  <sheetData>
    <row r="1" ht="17.25" customHeight="1">
      <c r="A1" s="32"/>
    </row>
    <row r="2" spans="1:3" ht="60.75" customHeight="1">
      <c r="A2" s="105" t="s">
        <v>175</v>
      </c>
      <c r="B2" s="105"/>
      <c r="C2" s="105"/>
    </row>
    <row r="3" spans="1:3" ht="12.75" customHeight="1">
      <c r="A3" s="33"/>
      <c r="C3" s="43" t="s">
        <v>78</v>
      </c>
    </row>
    <row r="4" spans="1:3" ht="27" customHeight="1">
      <c r="A4" s="34" t="s">
        <v>122</v>
      </c>
      <c r="B4" s="35" t="s">
        <v>75</v>
      </c>
      <c r="C4" s="34" t="s">
        <v>85</v>
      </c>
    </row>
    <row r="5" spans="1:3" ht="18" customHeight="1">
      <c r="A5" s="64" t="s">
        <v>33</v>
      </c>
      <c r="B5" s="65">
        <v>11581.72</v>
      </c>
      <c r="C5" s="64"/>
    </row>
    <row r="6" spans="1:3" ht="18" customHeight="1">
      <c r="A6" s="64" t="s">
        <v>1</v>
      </c>
      <c r="B6" s="65">
        <v>8584.27</v>
      </c>
      <c r="C6" s="64"/>
    </row>
    <row r="7" spans="1:3" ht="18" customHeight="1">
      <c r="A7" s="64" t="s">
        <v>127</v>
      </c>
      <c r="B7" s="65">
        <v>4361.96</v>
      </c>
      <c r="C7" s="64"/>
    </row>
    <row r="8" spans="1:3" ht="18" customHeight="1">
      <c r="A8" s="64" t="s">
        <v>76</v>
      </c>
      <c r="B8" s="65">
        <v>490.82</v>
      </c>
      <c r="C8" s="64"/>
    </row>
    <row r="9" spans="1:3" ht="18" customHeight="1">
      <c r="A9" s="64" t="s">
        <v>154</v>
      </c>
      <c r="B9" s="65">
        <v>39.1</v>
      </c>
      <c r="C9" s="64"/>
    </row>
    <row r="10" spans="1:3" ht="18" customHeight="1">
      <c r="A10" s="64" t="s">
        <v>29</v>
      </c>
      <c r="B10" s="65">
        <v>1828.06</v>
      </c>
      <c r="C10" s="64"/>
    </row>
    <row r="11" spans="1:3" ht="18" customHeight="1">
      <c r="A11" s="64" t="s">
        <v>42</v>
      </c>
      <c r="B11" s="65">
        <v>1862.83</v>
      </c>
      <c r="C11" s="64"/>
    </row>
    <row r="12" spans="1:3" ht="18" customHeight="1">
      <c r="A12" s="64" t="s">
        <v>66</v>
      </c>
      <c r="B12" s="65">
        <v>1.5</v>
      </c>
      <c r="C12" s="64"/>
    </row>
    <row r="13" spans="1:3" ht="18" customHeight="1">
      <c r="A13" s="64" t="s">
        <v>99</v>
      </c>
      <c r="B13" s="65">
        <v>1473.04</v>
      </c>
      <c r="C13" s="64"/>
    </row>
    <row r="14" spans="1:3" ht="18" customHeight="1">
      <c r="A14" s="64" t="s">
        <v>71</v>
      </c>
      <c r="B14" s="65">
        <v>65.85</v>
      </c>
      <c r="C14" s="64"/>
    </row>
    <row r="15" spans="1:3" ht="18" customHeight="1">
      <c r="A15" s="64" t="s">
        <v>144</v>
      </c>
      <c r="B15" s="65">
        <v>51.69</v>
      </c>
      <c r="C15" s="64"/>
    </row>
    <row r="16" spans="1:3" ht="18" customHeight="1">
      <c r="A16" s="64" t="s">
        <v>56</v>
      </c>
      <c r="B16" s="65">
        <v>80.3</v>
      </c>
      <c r="C16" s="64"/>
    </row>
    <row r="17" spans="1:3" ht="18" customHeight="1">
      <c r="A17" s="64" t="s">
        <v>4</v>
      </c>
      <c r="B17" s="65">
        <v>165.69</v>
      </c>
      <c r="C17" s="64"/>
    </row>
    <row r="18" spans="1:3" ht="18" customHeight="1">
      <c r="A18" s="64" t="s">
        <v>137</v>
      </c>
      <c r="B18" s="65">
        <v>39.68</v>
      </c>
      <c r="C18" s="64"/>
    </row>
    <row r="19" spans="1:3" ht="18" customHeight="1">
      <c r="A19" s="64" t="s">
        <v>102</v>
      </c>
      <c r="B19" s="65">
        <v>247.82</v>
      </c>
      <c r="C19" s="64"/>
    </row>
    <row r="20" spans="1:3" ht="18" customHeight="1">
      <c r="A20" s="64" t="s">
        <v>64</v>
      </c>
      <c r="B20" s="65">
        <v>186.41</v>
      </c>
      <c r="C20" s="64"/>
    </row>
    <row r="21" spans="1:3" ht="18" customHeight="1">
      <c r="A21" s="64" t="s">
        <v>148</v>
      </c>
      <c r="B21" s="65">
        <v>70.8</v>
      </c>
      <c r="C21" s="64"/>
    </row>
    <row r="22" spans="1:3" ht="18" customHeight="1">
      <c r="A22" s="64" t="s">
        <v>84</v>
      </c>
      <c r="B22" s="65">
        <v>5</v>
      </c>
      <c r="C22" s="64"/>
    </row>
    <row r="23" spans="1:3" ht="18" customHeight="1">
      <c r="A23" s="64" t="s">
        <v>109</v>
      </c>
      <c r="B23" s="65">
        <v>31.03</v>
      </c>
      <c r="C23" s="64"/>
    </row>
    <row r="24" spans="1:3" ht="18" customHeight="1">
      <c r="A24" s="64" t="s">
        <v>0</v>
      </c>
      <c r="B24" s="65">
        <v>19.8</v>
      </c>
      <c r="C24" s="64"/>
    </row>
    <row r="25" spans="1:3" ht="18" customHeight="1">
      <c r="A25" s="64" t="s">
        <v>32</v>
      </c>
      <c r="B25" s="65">
        <v>36</v>
      </c>
      <c r="C25" s="64"/>
    </row>
    <row r="26" spans="1:3" ht="18" customHeight="1">
      <c r="A26" s="64" t="s">
        <v>108</v>
      </c>
      <c r="B26" s="65">
        <v>5.36</v>
      </c>
      <c r="C26" s="64"/>
    </row>
    <row r="27" spans="1:3" ht="18" customHeight="1">
      <c r="A27" s="64" t="s">
        <v>98</v>
      </c>
      <c r="B27" s="65">
        <v>50</v>
      </c>
      <c r="C27" s="64"/>
    </row>
    <row r="28" spans="1:3" ht="18" customHeight="1">
      <c r="A28" s="64" t="s">
        <v>53</v>
      </c>
      <c r="B28" s="65">
        <v>60</v>
      </c>
      <c r="C28" s="64"/>
    </row>
    <row r="29" spans="1:3" ht="18" customHeight="1">
      <c r="A29" s="64" t="s">
        <v>96</v>
      </c>
      <c r="B29" s="65">
        <v>103.44</v>
      </c>
      <c r="C29" s="64"/>
    </row>
    <row r="30" spans="1:3" ht="18" customHeight="1">
      <c r="A30" s="64" t="s">
        <v>79</v>
      </c>
      <c r="B30" s="65">
        <v>49.58</v>
      </c>
      <c r="C30" s="64"/>
    </row>
    <row r="31" spans="1:3" ht="18" customHeight="1">
      <c r="A31" s="64" t="s">
        <v>48</v>
      </c>
      <c r="B31" s="65">
        <v>43.9</v>
      </c>
      <c r="C31" s="64"/>
    </row>
    <row r="32" spans="1:3" ht="18" customHeight="1">
      <c r="A32" s="64" t="s">
        <v>151</v>
      </c>
      <c r="B32" s="65">
        <v>136.87</v>
      </c>
      <c r="C32" s="64"/>
    </row>
    <row r="33" spans="1:3" ht="18" customHeight="1">
      <c r="A33" s="64" t="s">
        <v>74</v>
      </c>
      <c r="B33" s="65">
        <v>23.82</v>
      </c>
      <c r="C33" s="64"/>
    </row>
    <row r="34" spans="1:3" ht="18" customHeight="1">
      <c r="A34" s="64" t="s">
        <v>118</v>
      </c>
      <c r="B34" s="65">
        <v>1524.41</v>
      </c>
      <c r="C34" s="64"/>
    </row>
    <row r="35" spans="1:3" ht="18" customHeight="1">
      <c r="A35" s="64" t="s">
        <v>114</v>
      </c>
      <c r="B35" s="65">
        <v>242.75</v>
      </c>
      <c r="C35" s="64"/>
    </row>
    <row r="36" spans="1:3" ht="18" customHeight="1">
      <c r="A36" s="64" t="s">
        <v>44</v>
      </c>
      <c r="B36" s="65">
        <v>30.92</v>
      </c>
      <c r="C36" s="64"/>
    </row>
    <row r="37" spans="1:3" ht="18" customHeight="1">
      <c r="A37" s="64" t="s">
        <v>27</v>
      </c>
      <c r="B37" s="65">
        <v>34.98</v>
      </c>
      <c r="C37" s="64"/>
    </row>
    <row r="38" spans="1:3" ht="18" customHeight="1">
      <c r="A38" s="64" t="s">
        <v>60</v>
      </c>
      <c r="B38" s="65">
        <v>76.92</v>
      </c>
      <c r="C38" s="64"/>
    </row>
    <row r="39" spans="1:3" ht="18" customHeight="1">
      <c r="A39" s="64" t="s">
        <v>6</v>
      </c>
      <c r="B39" s="65">
        <v>41.81</v>
      </c>
      <c r="C39" s="64"/>
    </row>
    <row r="40" spans="1:3" ht="18" customHeight="1">
      <c r="A40" s="64" t="s">
        <v>119</v>
      </c>
      <c r="B40" s="65">
        <v>585.9</v>
      </c>
      <c r="C40" s="64"/>
    </row>
    <row r="41" spans="1:3" ht="18" customHeight="1">
      <c r="A41" s="64" t="s">
        <v>65</v>
      </c>
      <c r="B41" s="65">
        <v>14.42</v>
      </c>
      <c r="C41" s="64"/>
    </row>
    <row r="42" spans="1:3" ht="18" customHeight="1">
      <c r="A42" s="64" t="s">
        <v>49</v>
      </c>
      <c r="B42" s="65">
        <v>496.71</v>
      </c>
      <c r="C42" s="64"/>
    </row>
  </sheetData>
  <sheetProtection/>
  <mergeCells count="1">
    <mergeCell ref="A2:C2"/>
  </mergeCells>
  <printOptions horizont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20"/>
  <sheetViews>
    <sheetView showGridLines="0" showZeros="0" zoomScalePageLayoutView="0" workbookViewId="0" topLeftCell="A1">
      <selection activeCell="D14" sqref="D14"/>
    </sheetView>
  </sheetViews>
  <sheetFormatPr defaultColWidth="9.16015625" defaultRowHeight="11.25"/>
  <cols>
    <col min="1" max="1" width="10.66015625" style="0" customWidth="1"/>
    <col min="2" max="2" width="53.16015625" style="0" customWidth="1"/>
    <col min="3" max="8" width="25" style="0" customWidth="1"/>
    <col min="9" max="11" width="19" style="0" customWidth="1"/>
  </cols>
  <sheetData>
    <row r="1" spans="1:11" ht="36" customHeight="1">
      <c r="A1" s="40" t="s">
        <v>174</v>
      </c>
      <c r="B1" s="40"/>
      <c r="C1" s="41"/>
      <c r="D1" s="40"/>
      <c r="E1" s="42"/>
      <c r="F1" s="40"/>
      <c r="G1" s="40"/>
      <c r="H1" s="40"/>
      <c r="I1" s="40"/>
      <c r="J1" s="40"/>
      <c r="K1" s="40"/>
    </row>
    <row r="2" spans="1:11" ht="24" customHeight="1">
      <c r="A2" s="2"/>
      <c r="B2" s="11"/>
      <c r="C2" s="11"/>
      <c r="D2" s="11"/>
      <c r="E2" s="2"/>
      <c r="F2" s="2"/>
      <c r="G2" s="2"/>
      <c r="H2" s="2"/>
      <c r="I2" s="2"/>
      <c r="K2" s="12" t="s">
        <v>143</v>
      </c>
    </row>
    <row r="3" spans="1:11" ht="24.75" customHeight="1">
      <c r="A3" s="70" t="s">
        <v>120</v>
      </c>
      <c r="B3" s="70"/>
      <c r="C3" s="70" t="s">
        <v>117</v>
      </c>
      <c r="D3" s="70"/>
      <c r="E3" s="70"/>
      <c r="F3" s="70" t="s">
        <v>103</v>
      </c>
      <c r="G3" s="70"/>
      <c r="H3" s="70"/>
      <c r="I3" s="70" t="s">
        <v>41</v>
      </c>
      <c r="J3" s="70"/>
      <c r="K3" s="70"/>
    </row>
    <row r="4" spans="1:11" ht="24.75" customHeight="1">
      <c r="A4" s="71" t="s">
        <v>153</v>
      </c>
      <c r="B4" s="67" t="s">
        <v>45</v>
      </c>
      <c r="C4" s="67" t="s">
        <v>33</v>
      </c>
      <c r="D4" s="67" t="s">
        <v>9</v>
      </c>
      <c r="E4" s="71" t="s">
        <v>91</v>
      </c>
      <c r="F4" s="71" t="s">
        <v>33</v>
      </c>
      <c r="G4" s="71" t="s">
        <v>9</v>
      </c>
      <c r="H4" s="71" t="s">
        <v>91</v>
      </c>
      <c r="I4" s="71" t="s">
        <v>33</v>
      </c>
      <c r="J4" s="71" t="s">
        <v>9</v>
      </c>
      <c r="K4" s="67" t="s">
        <v>91</v>
      </c>
    </row>
    <row r="5" spans="1:13" ht="24.75" customHeight="1">
      <c r="A5" s="66"/>
      <c r="B5" s="72"/>
      <c r="C5" s="47"/>
      <c r="D5" s="47"/>
      <c r="E5" s="47"/>
      <c r="F5" s="47"/>
      <c r="G5" s="47"/>
      <c r="H5" s="47"/>
      <c r="I5" s="62">
        <f>IF(C5&lt;&gt;0,(F5-C5)/C5,0)</f>
        <v>0</v>
      </c>
      <c r="J5" s="62">
        <f>IF(D5&lt;&gt;0,(G5-D5)/D5,0)</f>
        <v>0</v>
      </c>
      <c r="K5" s="62">
        <f>IF(E5&lt;&gt;0,(H5-E5)/E5,0)</f>
        <v>0</v>
      </c>
      <c r="M5" s="3"/>
    </row>
    <row r="6" spans="1:13" ht="24.75" customHeight="1">
      <c r="A6" s="106" t="s">
        <v>172</v>
      </c>
      <c r="B6" s="106"/>
      <c r="C6" s="106"/>
      <c r="D6" s="68"/>
      <c r="E6" s="68"/>
      <c r="F6" s="68"/>
      <c r="G6" s="69"/>
      <c r="H6" s="69"/>
      <c r="I6" s="69"/>
      <c r="J6" s="69"/>
      <c r="K6" s="69"/>
      <c r="L6" s="3"/>
      <c r="M6" s="3"/>
    </row>
    <row r="7" spans="1:11" ht="24.75" customHeight="1">
      <c r="A7" s="107" t="s">
        <v>173</v>
      </c>
      <c r="B7" s="108"/>
      <c r="C7" s="31"/>
      <c r="D7" s="31"/>
      <c r="E7" s="31"/>
      <c r="F7" s="20"/>
      <c r="G7" s="20"/>
      <c r="H7" s="20"/>
      <c r="I7" s="20"/>
      <c r="J7" s="20"/>
      <c r="K7" s="20"/>
    </row>
    <row r="8" spans="1:11" ht="9.75" customHeight="1">
      <c r="A8" s="20"/>
      <c r="B8" s="20"/>
      <c r="C8" s="20"/>
      <c r="D8" s="20"/>
      <c r="E8" s="20"/>
      <c r="F8" s="20"/>
      <c r="G8" s="20"/>
      <c r="H8" s="20"/>
      <c r="I8" s="20"/>
      <c r="J8" s="20"/>
      <c r="K8" s="20"/>
    </row>
    <row r="9" spans="1:10" ht="9.75" customHeight="1">
      <c r="A9" s="3"/>
      <c r="B9" s="3"/>
      <c r="C9" s="3"/>
      <c r="D9" s="3"/>
      <c r="E9" s="3"/>
      <c r="F9" s="3"/>
      <c r="G9" s="3"/>
      <c r="H9" s="3"/>
      <c r="I9" s="3"/>
      <c r="J9" s="3"/>
    </row>
    <row r="10" spans="2:10" ht="9.75" customHeight="1">
      <c r="B10" s="3"/>
      <c r="C10" s="3"/>
      <c r="D10" s="3"/>
      <c r="E10" s="3"/>
      <c r="F10" s="3"/>
      <c r="G10" s="3"/>
      <c r="H10" s="3"/>
      <c r="J10" s="3"/>
    </row>
    <row r="11" spans="2:10" ht="9.75" customHeight="1">
      <c r="B11" s="3"/>
      <c r="C11" s="3"/>
      <c r="D11" s="3"/>
      <c r="E11" s="3"/>
      <c r="F11" s="3"/>
      <c r="G11" s="3"/>
      <c r="H11" s="3"/>
      <c r="J11" s="3"/>
    </row>
    <row r="12" spans="2:10" ht="12.75" customHeight="1">
      <c r="B12" s="3"/>
      <c r="C12" s="3"/>
      <c r="E12" s="3"/>
      <c r="J12" s="3"/>
    </row>
    <row r="13" spans="2:10" ht="12.75" customHeight="1">
      <c r="B13" s="3"/>
      <c r="C13" s="3"/>
      <c r="J13" s="3"/>
    </row>
    <row r="14" spans="2:10" ht="12.75" customHeight="1">
      <c r="B14" s="3"/>
      <c r="C14" s="3"/>
      <c r="I14" s="3"/>
      <c r="J14" s="3"/>
    </row>
    <row r="15" spans="3:9" ht="12.75" customHeight="1">
      <c r="C15" s="3"/>
      <c r="D15" s="3"/>
      <c r="I15" s="3"/>
    </row>
    <row r="16" spans="3:9" ht="12.75" customHeight="1">
      <c r="C16" s="3"/>
      <c r="D16" s="3"/>
      <c r="I16" s="3"/>
    </row>
    <row r="17" ht="12.75" customHeight="1"/>
    <row r="18" spans="2:3" ht="12.75" customHeight="1">
      <c r="B18" s="3"/>
      <c r="C18" s="3"/>
    </row>
    <row r="19" ht="12.75" customHeight="1"/>
    <row r="20" ht="12.75" customHeight="1">
      <c r="E20" s="3"/>
    </row>
  </sheetData>
  <sheetProtection/>
  <mergeCells count="2">
    <mergeCell ref="A6:C6"/>
    <mergeCell ref="A7:B7"/>
  </mergeCells>
  <printOptions horizontalCentered="1"/>
  <pageMargins left="0.07874015748031496" right="0.07874015748031496" top="0.984251968503937" bottom="0.984251968503937" header="0.5118110236220472" footer="0.511811023622047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H52"/>
  <sheetViews>
    <sheetView zoomScalePageLayoutView="0" workbookViewId="0" topLeftCell="A1">
      <selection activeCell="D14" sqref="D14"/>
    </sheetView>
  </sheetViews>
  <sheetFormatPr defaultColWidth="9.16015625" defaultRowHeight="11.25"/>
  <cols>
    <col min="1" max="1" width="13.33203125" style="0" bestFit="1" customWidth="1"/>
    <col min="2" max="8" width="17.5" style="0" customWidth="1"/>
  </cols>
  <sheetData>
    <row r="1" spans="1:8" ht="37.5" customHeight="1">
      <c r="A1" s="112" t="s">
        <v>180</v>
      </c>
      <c r="B1" s="112"/>
      <c r="C1" s="112"/>
      <c r="D1" s="112"/>
      <c r="E1" s="112"/>
      <c r="F1" s="112"/>
      <c r="G1" s="112"/>
      <c r="H1" s="112"/>
    </row>
    <row r="2" spans="2:8" ht="37.5" customHeight="1">
      <c r="B2" s="21"/>
      <c r="F2" s="113"/>
      <c r="G2" s="113"/>
      <c r="H2" s="114" t="s">
        <v>78</v>
      </c>
    </row>
    <row r="3" spans="1:8" ht="18.75" customHeight="1">
      <c r="A3" s="115" t="s">
        <v>55</v>
      </c>
      <c r="B3" s="116"/>
      <c r="C3" s="117" t="s">
        <v>30</v>
      </c>
      <c r="D3" s="118" t="s">
        <v>181</v>
      </c>
      <c r="E3" s="118" t="s">
        <v>182</v>
      </c>
      <c r="F3" s="118" t="s">
        <v>183</v>
      </c>
      <c r="G3" s="118" t="s">
        <v>184</v>
      </c>
      <c r="H3" s="118" t="s">
        <v>185</v>
      </c>
    </row>
    <row r="4" spans="1:8" ht="40.5" customHeight="1">
      <c r="A4" s="119" t="s">
        <v>186</v>
      </c>
      <c r="B4" s="120" t="s">
        <v>45</v>
      </c>
      <c r="C4" s="121"/>
      <c r="D4" s="122" t="s">
        <v>9</v>
      </c>
      <c r="E4" s="122"/>
      <c r="F4" s="122"/>
      <c r="G4" s="122"/>
      <c r="H4" s="122"/>
    </row>
    <row r="5" spans="1:8" ht="18.75" customHeight="1">
      <c r="A5" s="123"/>
      <c r="B5" s="124" t="s">
        <v>33</v>
      </c>
      <c r="C5" s="125">
        <v>216739.84</v>
      </c>
      <c r="D5" s="126">
        <v>186428.86</v>
      </c>
      <c r="E5" s="126">
        <v>0</v>
      </c>
      <c r="F5" s="126">
        <v>12896.47</v>
      </c>
      <c r="G5" s="126">
        <v>0</v>
      </c>
      <c r="H5" s="126">
        <v>17414.51</v>
      </c>
    </row>
    <row r="6" spans="1:8" ht="18.75" customHeight="1">
      <c r="A6" s="123" t="s">
        <v>150</v>
      </c>
      <c r="B6" s="124" t="s">
        <v>115</v>
      </c>
      <c r="C6" s="125">
        <v>20033.26</v>
      </c>
      <c r="D6" s="126">
        <v>5549.03</v>
      </c>
      <c r="E6" s="126">
        <v>0</v>
      </c>
      <c r="F6" s="126">
        <v>12757.94</v>
      </c>
      <c r="G6" s="126">
        <v>0</v>
      </c>
      <c r="H6" s="126">
        <v>1726.29</v>
      </c>
    </row>
    <row r="7" spans="1:8" ht="18.75" customHeight="1">
      <c r="A7" s="123" t="s">
        <v>187</v>
      </c>
      <c r="B7" s="124" t="s">
        <v>47</v>
      </c>
      <c r="C7" s="125">
        <v>150.18</v>
      </c>
      <c r="D7" s="126">
        <v>123.57</v>
      </c>
      <c r="E7" s="126">
        <v>0</v>
      </c>
      <c r="F7" s="126">
        <v>26.33</v>
      </c>
      <c r="G7" s="126">
        <v>0</v>
      </c>
      <c r="H7" s="126">
        <v>0.28</v>
      </c>
    </row>
    <row r="8" spans="1:8" ht="18.75" customHeight="1">
      <c r="A8" s="123" t="s">
        <v>188</v>
      </c>
      <c r="B8" s="124" t="s">
        <v>17</v>
      </c>
      <c r="C8" s="125">
        <v>150.18</v>
      </c>
      <c r="D8" s="126">
        <v>123.57</v>
      </c>
      <c r="E8" s="126">
        <v>0</v>
      </c>
      <c r="F8" s="126">
        <v>26.33</v>
      </c>
      <c r="G8" s="126">
        <v>0</v>
      </c>
      <c r="H8" s="126">
        <v>0.28</v>
      </c>
    </row>
    <row r="9" spans="1:8" ht="18.75" customHeight="1">
      <c r="A9" s="123" t="s">
        <v>189</v>
      </c>
      <c r="B9" s="124" t="s">
        <v>124</v>
      </c>
      <c r="C9" s="125">
        <v>19883.08</v>
      </c>
      <c r="D9" s="126">
        <v>5425.46</v>
      </c>
      <c r="E9" s="126">
        <v>0</v>
      </c>
      <c r="F9" s="126">
        <v>12731.61</v>
      </c>
      <c r="G9" s="126">
        <v>0</v>
      </c>
      <c r="H9" s="126">
        <v>1726.01</v>
      </c>
    </row>
    <row r="10" spans="1:8" ht="18.75" customHeight="1">
      <c r="A10" s="123" t="s">
        <v>190</v>
      </c>
      <c r="B10" s="124" t="s">
        <v>113</v>
      </c>
      <c r="C10" s="125">
        <v>2570.18</v>
      </c>
      <c r="D10" s="126">
        <v>695.82</v>
      </c>
      <c r="E10" s="126">
        <v>0</v>
      </c>
      <c r="F10" s="126">
        <v>148.35</v>
      </c>
      <c r="G10" s="126">
        <v>0</v>
      </c>
      <c r="H10" s="126">
        <v>1726.01</v>
      </c>
    </row>
    <row r="11" spans="1:8" ht="18.75" customHeight="1">
      <c r="A11" s="123" t="s">
        <v>191</v>
      </c>
      <c r="B11" s="124" t="s">
        <v>40</v>
      </c>
      <c r="C11" s="125">
        <v>17312.9</v>
      </c>
      <c r="D11" s="126">
        <v>4729.64</v>
      </c>
      <c r="E11" s="126">
        <v>0</v>
      </c>
      <c r="F11" s="126">
        <v>12583.26</v>
      </c>
      <c r="G11" s="126">
        <v>0</v>
      </c>
      <c r="H11" s="126">
        <v>0</v>
      </c>
    </row>
    <row r="12" spans="1:8" ht="18.75" customHeight="1">
      <c r="A12" s="123" t="s">
        <v>34</v>
      </c>
      <c r="B12" s="124" t="s">
        <v>107</v>
      </c>
      <c r="C12" s="125">
        <v>633.58</v>
      </c>
      <c r="D12" s="126">
        <v>592.05</v>
      </c>
      <c r="E12" s="126">
        <v>0</v>
      </c>
      <c r="F12" s="126">
        <v>1.2</v>
      </c>
      <c r="G12" s="126">
        <v>0</v>
      </c>
      <c r="H12" s="126">
        <v>40.33</v>
      </c>
    </row>
    <row r="13" spans="1:8" ht="18.75" customHeight="1">
      <c r="A13" s="123" t="s">
        <v>192</v>
      </c>
      <c r="B13" s="124" t="s">
        <v>87</v>
      </c>
      <c r="C13" s="125">
        <v>633.58</v>
      </c>
      <c r="D13" s="126">
        <v>592.05</v>
      </c>
      <c r="E13" s="126">
        <v>0</v>
      </c>
      <c r="F13" s="126">
        <v>1.2</v>
      </c>
      <c r="G13" s="126">
        <v>0</v>
      </c>
      <c r="H13" s="126">
        <v>40.33</v>
      </c>
    </row>
    <row r="14" spans="1:8" ht="18.75" customHeight="1">
      <c r="A14" s="123" t="s">
        <v>193</v>
      </c>
      <c r="B14" s="124" t="s">
        <v>77</v>
      </c>
      <c r="C14" s="125">
        <v>417.37</v>
      </c>
      <c r="D14" s="126">
        <v>375.84</v>
      </c>
      <c r="E14" s="126">
        <v>0</v>
      </c>
      <c r="F14" s="126">
        <v>1.2</v>
      </c>
      <c r="G14" s="126">
        <v>0</v>
      </c>
      <c r="H14" s="126">
        <v>40.33</v>
      </c>
    </row>
    <row r="15" spans="1:8" ht="18.75" customHeight="1">
      <c r="A15" s="123" t="s">
        <v>194</v>
      </c>
      <c r="B15" s="124" t="s">
        <v>54</v>
      </c>
      <c r="C15" s="125">
        <v>216.21</v>
      </c>
      <c r="D15" s="126">
        <v>216.21</v>
      </c>
      <c r="E15" s="126">
        <v>0</v>
      </c>
      <c r="F15" s="126">
        <v>0</v>
      </c>
      <c r="G15" s="126">
        <v>0</v>
      </c>
      <c r="H15" s="126">
        <v>0</v>
      </c>
    </row>
    <row r="16" spans="1:8" ht="18.75" customHeight="1">
      <c r="A16" s="123" t="s">
        <v>70</v>
      </c>
      <c r="B16" s="124" t="s">
        <v>19</v>
      </c>
      <c r="C16" s="125">
        <v>1182.22</v>
      </c>
      <c r="D16" s="126">
        <v>665.2</v>
      </c>
      <c r="E16" s="126">
        <v>0</v>
      </c>
      <c r="F16" s="126">
        <v>137.33</v>
      </c>
      <c r="G16" s="126">
        <v>0</v>
      </c>
      <c r="H16" s="126">
        <v>379.69</v>
      </c>
    </row>
    <row r="17" spans="1:8" ht="18.75" customHeight="1">
      <c r="A17" s="123" t="s">
        <v>195</v>
      </c>
      <c r="B17" s="124" t="s">
        <v>72</v>
      </c>
      <c r="C17" s="125">
        <v>1137.7</v>
      </c>
      <c r="D17" s="126">
        <v>624.11</v>
      </c>
      <c r="E17" s="126">
        <v>0</v>
      </c>
      <c r="F17" s="126">
        <v>137.33</v>
      </c>
      <c r="G17" s="126">
        <v>0</v>
      </c>
      <c r="H17" s="126">
        <v>376.26</v>
      </c>
    </row>
    <row r="18" spans="1:8" ht="18.75" customHeight="1">
      <c r="A18" s="123" t="s">
        <v>196</v>
      </c>
      <c r="B18" s="124" t="s">
        <v>22</v>
      </c>
      <c r="C18" s="125">
        <v>134.91</v>
      </c>
      <c r="D18" s="126">
        <v>134.91</v>
      </c>
      <c r="E18" s="126">
        <v>0</v>
      </c>
      <c r="F18" s="126">
        <v>0</v>
      </c>
      <c r="G18" s="126">
        <v>0</v>
      </c>
      <c r="H18" s="126">
        <v>0</v>
      </c>
    </row>
    <row r="19" spans="1:8" ht="18.75" customHeight="1">
      <c r="A19" s="123" t="s">
        <v>197</v>
      </c>
      <c r="B19" s="124" t="s">
        <v>10</v>
      </c>
      <c r="C19" s="125">
        <v>1002.79</v>
      </c>
      <c r="D19" s="126">
        <v>489.2</v>
      </c>
      <c r="E19" s="126">
        <v>0</v>
      </c>
      <c r="F19" s="126">
        <v>137.33</v>
      </c>
      <c r="G19" s="126">
        <v>0</v>
      </c>
      <c r="H19" s="126">
        <v>376.26</v>
      </c>
    </row>
    <row r="20" spans="1:8" ht="18.75" customHeight="1">
      <c r="A20" s="123" t="s">
        <v>198</v>
      </c>
      <c r="B20" s="124" t="s">
        <v>58</v>
      </c>
      <c r="C20" s="125">
        <v>44.52</v>
      </c>
      <c r="D20" s="126">
        <v>41.09</v>
      </c>
      <c r="E20" s="126">
        <v>0</v>
      </c>
      <c r="F20" s="126">
        <v>0</v>
      </c>
      <c r="G20" s="126">
        <v>0</v>
      </c>
      <c r="H20" s="126">
        <v>3.43</v>
      </c>
    </row>
    <row r="21" spans="1:8" ht="18.75" customHeight="1">
      <c r="A21" s="123" t="s">
        <v>199</v>
      </c>
      <c r="B21" s="124" t="s">
        <v>112</v>
      </c>
      <c r="C21" s="125">
        <v>44.52</v>
      </c>
      <c r="D21" s="126">
        <v>41.09</v>
      </c>
      <c r="E21" s="126">
        <v>0</v>
      </c>
      <c r="F21" s="126">
        <v>0</v>
      </c>
      <c r="G21" s="126">
        <v>0</v>
      </c>
      <c r="H21" s="126">
        <v>3.43</v>
      </c>
    </row>
    <row r="22" spans="1:8" ht="18.75" customHeight="1">
      <c r="A22" s="123" t="s">
        <v>105</v>
      </c>
      <c r="B22" s="124" t="s">
        <v>73</v>
      </c>
      <c r="C22" s="125">
        <v>12450</v>
      </c>
      <c r="D22" s="126">
        <v>12450</v>
      </c>
      <c r="E22" s="126">
        <v>0</v>
      </c>
      <c r="F22" s="126">
        <v>0</v>
      </c>
      <c r="G22" s="126">
        <v>0</v>
      </c>
      <c r="H22" s="126">
        <v>0</v>
      </c>
    </row>
    <row r="23" spans="1:8" ht="18.75" customHeight="1">
      <c r="A23" s="123" t="s">
        <v>200</v>
      </c>
      <c r="B23" s="124" t="s">
        <v>68</v>
      </c>
      <c r="C23" s="125">
        <v>9450</v>
      </c>
      <c r="D23" s="126">
        <v>9450</v>
      </c>
      <c r="E23" s="126">
        <v>0</v>
      </c>
      <c r="F23" s="126">
        <v>0</v>
      </c>
      <c r="G23" s="126">
        <v>0</v>
      </c>
      <c r="H23" s="126">
        <v>0</v>
      </c>
    </row>
    <row r="24" spans="1:8" ht="18.75" customHeight="1">
      <c r="A24" s="123" t="s">
        <v>201</v>
      </c>
      <c r="B24" s="124" t="s">
        <v>149</v>
      </c>
      <c r="C24" s="125">
        <v>9450</v>
      </c>
      <c r="D24" s="126">
        <v>9450</v>
      </c>
      <c r="E24" s="126">
        <v>0</v>
      </c>
      <c r="F24" s="126">
        <v>0</v>
      </c>
      <c r="G24" s="126">
        <v>0</v>
      </c>
      <c r="H24" s="126">
        <v>0</v>
      </c>
    </row>
    <row r="25" spans="1:8" ht="18.75" customHeight="1">
      <c r="A25" s="123" t="s">
        <v>202</v>
      </c>
      <c r="B25" s="124" t="s">
        <v>39</v>
      </c>
      <c r="C25" s="125">
        <v>3000</v>
      </c>
      <c r="D25" s="126">
        <v>3000</v>
      </c>
      <c r="E25" s="126">
        <v>0</v>
      </c>
      <c r="F25" s="126">
        <v>0</v>
      </c>
      <c r="G25" s="126">
        <v>0</v>
      </c>
      <c r="H25" s="126">
        <v>0</v>
      </c>
    </row>
    <row r="26" spans="1:8" ht="18.75" customHeight="1">
      <c r="A26" s="123" t="s">
        <v>203</v>
      </c>
      <c r="B26" s="124" t="s">
        <v>123</v>
      </c>
      <c r="C26" s="125">
        <v>3000</v>
      </c>
      <c r="D26" s="126">
        <v>3000</v>
      </c>
      <c r="E26" s="126">
        <v>0</v>
      </c>
      <c r="F26" s="126">
        <v>0</v>
      </c>
      <c r="G26" s="126">
        <v>0</v>
      </c>
      <c r="H26" s="126">
        <v>0</v>
      </c>
    </row>
    <row r="27" spans="1:8" ht="18.75" customHeight="1">
      <c r="A27" s="123" t="s">
        <v>139</v>
      </c>
      <c r="B27" s="124" t="s">
        <v>69</v>
      </c>
      <c r="C27" s="125">
        <v>59070.78</v>
      </c>
      <c r="D27" s="126">
        <v>43802.58</v>
      </c>
      <c r="E27" s="126">
        <v>0</v>
      </c>
      <c r="F27" s="126">
        <v>0</v>
      </c>
      <c r="G27" s="126">
        <v>0</v>
      </c>
      <c r="H27" s="126">
        <v>15268.2</v>
      </c>
    </row>
    <row r="28" spans="1:8" ht="18.75" customHeight="1">
      <c r="A28" s="123" t="s">
        <v>204</v>
      </c>
      <c r="B28" s="124" t="s">
        <v>125</v>
      </c>
      <c r="C28" s="125">
        <v>20957.91</v>
      </c>
      <c r="D28" s="126">
        <v>11197.16</v>
      </c>
      <c r="E28" s="126">
        <v>0</v>
      </c>
      <c r="F28" s="126">
        <v>0</v>
      </c>
      <c r="G28" s="126">
        <v>0</v>
      </c>
      <c r="H28" s="126">
        <v>9760.75</v>
      </c>
    </row>
    <row r="29" spans="1:8" ht="18.75" customHeight="1">
      <c r="A29" s="123" t="s">
        <v>205</v>
      </c>
      <c r="B29" s="124" t="s">
        <v>101</v>
      </c>
      <c r="C29" s="125">
        <v>1661.27</v>
      </c>
      <c r="D29" s="126">
        <v>1661.27</v>
      </c>
      <c r="E29" s="126">
        <v>0</v>
      </c>
      <c r="F29" s="126">
        <v>0</v>
      </c>
      <c r="G29" s="126">
        <v>0</v>
      </c>
      <c r="H29" s="126">
        <v>0</v>
      </c>
    </row>
    <row r="30" spans="1:8" ht="18.75" customHeight="1">
      <c r="A30" s="123" t="s">
        <v>206</v>
      </c>
      <c r="B30" s="124" t="s">
        <v>37</v>
      </c>
      <c r="C30" s="125">
        <v>1799</v>
      </c>
      <c r="D30" s="126">
        <v>1799</v>
      </c>
      <c r="E30" s="126">
        <v>0</v>
      </c>
      <c r="F30" s="126">
        <v>0</v>
      </c>
      <c r="G30" s="126">
        <v>0</v>
      </c>
      <c r="H30" s="126">
        <v>0</v>
      </c>
    </row>
    <row r="31" spans="1:8" ht="18.75" customHeight="1">
      <c r="A31" s="123" t="s">
        <v>207</v>
      </c>
      <c r="B31" s="124" t="s">
        <v>16</v>
      </c>
      <c r="C31" s="125">
        <v>11612.02</v>
      </c>
      <c r="D31" s="126">
        <v>2094.63</v>
      </c>
      <c r="E31" s="126">
        <v>0</v>
      </c>
      <c r="F31" s="126">
        <v>0</v>
      </c>
      <c r="G31" s="126">
        <v>0</v>
      </c>
      <c r="H31" s="126">
        <v>9517.39</v>
      </c>
    </row>
    <row r="32" spans="1:8" ht="18.75" customHeight="1">
      <c r="A32" s="123" t="s">
        <v>208</v>
      </c>
      <c r="B32" s="124" t="s">
        <v>145</v>
      </c>
      <c r="C32" s="125">
        <v>2684.08</v>
      </c>
      <c r="D32" s="126">
        <v>2567.43</v>
      </c>
      <c r="E32" s="126">
        <v>0</v>
      </c>
      <c r="F32" s="126">
        <v>0</v>
      </c>
      <c r="G32" s="126">
        <v>0</v>
      </c>
      <c r="H32" s="126">
        <v>116.65</v>
      </c>
    </row>
    <row r="33" spans="1:8" ht="18.75" customHeight="1">
      <c r="A33" s="123" t="s">
        <v>209</v>
      </c>
      <c r="B33" s="124" t="s">
        <v>11</v>
      </c>
      <c r="C33" s="125">
        <v>1180</v>
      </c>
      <c r="D33" s="126">
        <v>1180</v>
      </c>
      <c r="E33" s="126">
        <v>0</v>
      </c>
      <c r="F33" s="126">
        <v>0</v>
      </c>
      <c r="G33" s="126">
        <v>0</v>
      </c>
      <c r="H33" s="126">
        <v>0</v>
      </c>
    </row>
    <row r="34" spans="1:8" ht="18.75" customHeight="1">
      <c r="A34" s="123" t="s">
        <v>210</v>
      </c>
      <c r="B34" s="124" t="s">
        <v>90</v>
      </c>
      <c r="C34" s="125">
        <v>2021.54</v>
      </c>
      <c r="D34" s="126">
        <v>1894.83</v>
      </c>
      <c r="E34" s="126">
        <v>0</v>
      </c>
      <c r="F34" s="126">
        <v>0</v>
      </c>
      <c r="G34" s="126">
        <v>0</v>
      </c>
      <c r="H34" s="126">
        <v>126.71</v>
      </c>
    </row>
    <row r="35" spans="1:8" ht="18.75" customHeight="1">
      <c r="A35" s="123" t="s">
        <v>211</v>
      </c>
      <c r="B35" s="124" t="s">
        <v>93</v>
      </c>
      <c r="C35" s="125">
        <v>7851.37</v>
      </c>
      <c r="D35" s="126">
        <v>2383.2</v>
      </c>
      <c r="E35" s="126">
        <v>0</v>
      </c>
      <c r="F35" s="126">
        <v>0</v>
      </c>
      <c r="G35" s="126">
        <v>0</v>
      </c>
      <c r="H35" s="126">
        <v>5468.17</v>
      </c>
    </row>
    <row r="36" spans="1:8" ht="18.75" customHeight="1">
      <c r="A36" s="123" t="s">
        <v>212</v>
      </c>
      <c r="B36" s="124" t="s">
        <v>100</v>
      </c>
      <c r="C36" s="125">
        <v>7851.37</v>
      </c>
      <c r="D36" s="126">
        <v>2383.2</v>
      </c>
      <c r="E36" s="126">
        <v>0</v>
      </c>
      <c r="F36" s="126">
        <v>0</v>
      </c>
      <c r="G36" s="126">
        <v>0</v>
      </c>
      <c r="H36" s="126">
        <v>5468.17</v>
      </c>
    </row>
    <row r="37" spans="1:8" ht="18.75" customHeight="1">
      <c r="A37" s="123" t="s">
        <v>213</v>
      </c>
      <c r="B37" s="124" t="s">
        <v>116</v>
      </c>
      <c r="C37" s="125">
        <v>261.5</v>
      </c>
      <c r="D37" s="126">
        <v>222.22</v>
      </c>
      <c r="E37" s="126">
        <v>0</v>
      </c>
      <c r="F37" s="126">
        <v>0</v>
      </c>
      <c r="G37" s="126">
        <v>0</v>
      </c>
      <c r="H37" s="126">
        <v>39.28</v>
      </c>
    </row>
    <row r="38" spans="1:8" ht="18.75" customHeight="1">
      <c r="A38" s="123" t="s">
        <v>214</v>
      </c>
      <c r="B38" s="124" t="s">
        <v>83</v>
      </c>
      <c r="C38" s="125">
        <v>261.5</v>
      </c>
      <c r="D38" s="126">
        <v>222.22</v>
      </c>
      <c r="E38" s="126">
        <v>0</v>
      </c>
      <c r="F38" s="126">
        <v>0</v>
      </c>
      <c r="G38" s="126">
        <v>0</v>
      </c>
      <c r="H38" s="126">
        <v>39.28</v>
      </c>
    </row>
    <row r="39" spans="1:8" ht="18.75" customHeight="1">
      <c r="A39" s="123" t="s">
        <v>215</v>
      </c>
      <c r="B39" s="124" t="s">
        <v>82</v>
      </c>
      <c r="C39" s="125">
        <v>30000</v>
      </c>
      <c r="D39" s="126">
        <v>30000</v>
      </c>
      <c r="E39" s="126">
        <v>0</v>
      </c>
      <c r="F39" s="126">
        <v>0</v>
      </c>
      <c r="G39" s="126">
        <v>0</v>
      </c>
      <c r="H39" s="126">
        <v>0</v>
      </c>
    </row>
    <row r="40" spans="1:8" ht="18.75" customHeight="1">
      <c r="A40" s="123" t="s">
        <v>216</v>
      </c>
      <c r="B40" s="124" t="s">
        <v>35</v>
      </c>
      <c r="C40" s="125">
        <v>30000</v>
      </c>
      <c r="D40" s="126">
        <v>30000</v>
      </c>
      <c r="E40" s="126">
        <v>0</v>
      </c>
      <c r="F40" s="126">
        <v>0</v>
      </c>
      <c r="G40" s="126">
        <v>0</v>
      </c>
      <c r="H40" s="126">
        <v>0</v>
      </c>
    </row>
    <row r="41" spans="1:8" ht="18.75" customHeight="1">
      <c r="A41" s="123" t="s">
        <v>23</v>
      </c>
      <c r="B41" s="124" t="s">
        <v>15</v>
      </c>
      <c r="C41" s="125">
        <v>26000</v>
      </c>
      <c r="D41" s="126">
        <v>26000</v>
      </c>
      <c r="E41" s="126">
        <v>0</v>
      </c>
      <c r="F41" s="126">
        <v>0</v>
      </c>
      <c r="G41" s="126">
        <v>0</v>
      </c>
      <c r="H41" s="126">
        <v>0</v>
      </c>
    </row>
    <row r="42" spans="1:8" ht="18.75" customHeight="1">
      <c r="A42" s="123" t="s">
        <v>217</v>
      </c>
      <c r="B42" s="124" t="s">
        <v>130</v>
      </c>
      <c r="C42" s="125">
        <v>26000</v>
      </c>
      <c r="D42" s="126">
        <v>26000</v>
      </c>
      <c r="E42" s="126">
        <v>0</v>
      </c>
      <c r="F42" s="126">
        <v>0</v>
      </c>
      <c r="G42" s="126">
        <v>0</v>
      </c>
      <c r="H42" s="126">
        <v>0</v>
      </c>
    </row>
    <row r="43" spans="1:8" ht="18.75" customHeight="1">
      <c r="A43" s="123" t="s">
        <v>218</v>
      </c>
      <c r="B43" s="124" t="s">
        <v>132</v>
      </c>
      <c r="C43" s="125">
        <v>26000</v>
      </c>
      <c r="D43" s="126">
        <v>26000</v>
      </c>
      <c r="E43" s="126">
        <v>0</v>
      </c>
      <c r="F43" s="126">
        <v>0</v>
      </c>
      <c r="G43" s="126">
        <v>0</v>
      </c>
      <c r="H43" s="126">
        <v>0</v>
      </c>
    </row>
    <row r="44" spans="1:8" ht="18.75" customHeight="1">
      <c r="A44" s="123" t="s">
        <v>57</v>
      </c>
      <c r="B44" s="124" t="s">
        <v>126</v>
      </c>
      <c r="C44" s="125">
        <v>97370</v>
      </c>
      <c r="D44" s="126">
        <v>97370</v>
      </c>
      <c r="E44" s="126">
        <v>0</v>
      </c>
      <c r="F44" s="126">
        <v>0</v>
      </c>
      <c r="G44" s="126">
        <v>0</v>
      </c>
      <c r="H44" s="126">
        <v>0</v>
      </c>
    </row>
    <row r="45" spans="1:8" ht="18.75" customHeight="1">
      <c r="A45" s="123" t="s">
        <v>219</v>
      </c>
      <c r="B45" s="124" t="s">
        <v>2</v>
      </c>
      <c r="C45" s="125">
        <v>97370</v>
      </c>
      <c r="D45" s="126">
        <v>97370</v>
      </c>
      <c r="E45" s="126">
        <v>0</v>
      </c>
      <c r="F45" s="126">
        <v>0</v>
      </c>
      <c r="G45" s="126">
        <v>0</v>
      </c>
      <c r="H45" s="126">
        <v>0</v>
      </c>
    </row>
    <row r="46" spans="1:8" ht="18.75" customHeight="1">
      <c r="A46" s="123" t="s">
        <v>220</v>
      </c>
      <c r="B46" s="124" t="s">
        <v>141</v>
      </c>
      <c r="C46" s="125">
        <v>20370</v>
      </c>
      <c r="D46" s="126">
        <v>20370</v>
      </c>
      <c r="E46" s="126">
        <v>0</v>
      </c>
      <c r="F46" s="126">
        <v>0</v>
      </c>
      <c r="G46" s="126">
        <v>0</v>
      </c>
      <c r="H46" s="126">
        <v>0</v>
      </c>
    </row>
    <row r="47" spans="1:8" ht="18.75" customHeight="1">
      <c r="A47" s="123" t="s">
        <v>221</v>
      </c>
      <c r="B47" s="124" t="s">
        <v>81</v>
      </c>
      <c r="C47" s="125">
        <v>5000</v>
      </c>
      <c r="D47" s="126">
        <v>5000</v>
      </c>
      <c r="E47" s="126">
        <v>0</v>
      </c>
      <c r="F47" s="126">
        <v>0</v>
      </c>
      <c r="G47" s="126">
        <v>0</v>
      </c>
      <c r="H47" s="126">
        <v>0</v>
      </c>
    </row>
    <row r="48" spans="1:8" ht="18.75" customHeight="1">
      <c r="A48" s="123" t="s">
        <v>222</v>
      </c>
      <c r="B48" s="124" t="s">
        <v>140</v>
      </c>
      <c r="C48" s="125">
        <v>72000</v>
      </c>
      <c r="D48" s="126">
        <v>72000</v>
      </c>
      <c r="E48" s="126">
        <v>0</v>
      </c>
      <c r="F48" s="126">
        <v>0</v>
      </c>
      <c r="G48" s="126">
        <v>0</v>
      </c>
      <c r="H48" s="126">
        <v>0</v>
      </c>
    </row>
    <row r="49" spans="1:3" ht="18.75" customHeight="1">
      <c r="A49" s="21"/>
      <c r="B49" s="21"/>
      <c r="C49" s="21"/>
    </row>
    <row r="50" spans="2:3" ht="18.75" customHeight="1">
      <c r="B50" s="21"/>
      <c r="C50" s="21"/>
    </row>
    <row r="51" ht="18.75" customHeight="1">
      <c r="B51" s="21"/>
    </row>
    <row r="52" ht="18.75" customHeight="1">
      <c r="B52" s="21"/>
    </row>
  </sheetData>
  <sheetProtection/>
  <mergeCells count="8">
    <mergeCell ref="A1:H1"/>
    <mergeCell ref="A3:B3"/>
    <mergeCell ref="C3:C4"/>
    <mergeCell ref="D3:D4"/>
    <mergeCell ref="E3:E4"/>
    <mergeCell ref="F3:F4"/>
    <mergeCell ref="G3:G4"/>
    <mergeCell ref="H3:H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52"/>
  <sheetViews>
    <sheetView zoomScalePageLayoutView="0" workbookViewId="0" topLeftCell="A1">
      <selection activeCell="C14" sqref="C14"/>
    </sheetView>
  </sheetViews>
  <sheetFormatPr defaultColWidth="9.16015625" defaultRowHeight="11.25"/>
  <cols>
    <col min="1" max="1" width="13.33203125" style="0" bestFit="1" customWidth="1"/>
    <col min="2" max="5" width="27.5" style="0" customWidth="1"/>
  </cols>
  <sheetData>
    <row r="1" spans="1:5" ht="37.5" customHeight="1">
      <c r="A1" s="112" t="s">
        <v>223</v>
      </c>
      <c r="B1" s="112"/>
      <c r="C1" s="112" t="s">
        <v>224</v>
      </c>
      <c r="D1" s="112"/>
      <c r="E1" s="112"/>
    </row>
    <row r="2" spans="1:5" ht="37.5" customHeight="1">
      <c r="A2" s="127"/>
      <c r="B2" s="127"/>
      <c r="C2" s="128"/>
      <c r="D2" s="127"/>
      <c r="E2" s="114" t="s">
        <v>78</v>
      </c>
    </row>
    <row r="3" spans="1:5" ht="15" customHeight="1">
      <c r="A3" s="115" t="s">
        <v>225</v>
      </c>
      <c r="B3" s="116"/>
      <c r="C3" s="117" t="s">
        <v>26</v>
      </c>
      <c r="D3" s="118" t="s">
        <v>9</v>
      </c>
      <c r="E3" s="118" t="s">
        <v>91</v>
      </c>
    </row>
    <row r="4" spans="1:5" ht="33.75" customHeight="1">
      <c r="A4" s="119" t="s">
        <v>186</v>
      </c>
      <c r="B4" s="120" t="s">
        <v>45</v>
      </c>
      <c r="C4" s="121"/>
      <c r="D4" s="122" t="s">
        <v>9</v>
      </c>
      <c r="E4" s="122"/>
    </row>
    <row r="5" spans="1:5" ht="15" customHeight="1">
      <c r="A5" s="123"/>
      <c r="B5" s="124" t="s">
        <v>33</v>
      </c>
      <c r="C5" s="129">
        <v>216739.84</v>
      </c>
      <c r="D5" s="130">
        <v>22871</v>
      </c>
      <c r="E5" s="126">
        <v>193868.84</v>
      </c>
    </row>
    <row r="6" spans="1:5" ht="15" customHeight="1">
      <c r="A6" s="123" t="s">
        <v>150</v>
      </c>
      <c r="B6" s="124" t="s">
        <v>115</v>
      </c>
      <c r="C6" s="129">
        <v>20033.26</v>
      </c>
      <c r="D6" s="130">
        <v>12101</v>
      </c>
      <c r="E6" s="126">
        <v>7932.26</v>
      </c>
    </row>
    <row r="7" spans="1:5" ht="15" customHeight="1">
      <c r="A7" s="123" t="s">
        <v>187</v>
      </c>
      <c r="B7" s="124" t="s">
        <v>47</v>
      </c>
      <c r="C7" s="129">
        <v>150.18</v>
      </c>
      <c r="D7" s="130">
        <v>150.18</v>
      </c>
      <c r="E7" s="126">
        <v>0</v>
      </c>
    </row>
    <row r="8" spans="1:5" ht="15" customHeight="1">
      <c r="A8" s="123" t="s">
        <v>188</v>
      </c>
      <c r="B8" s="124" t="s">
        <v>17</v>
      </c>
      <c r="C8" s="129">
        <v>150.18</v>
      </c>
      <c r="D8" s="130">
        <v>150.18</v>
      </c>
      <c r="E8" s="126">
        <v>0</v>
      </c>
    </row>
    <row r="9" spans="1:5" ht="15" customHeight="1">
      <c r="A9" s="123" t="s">
        <v>189</v>
      </c>
      <c r="B9" s="124" t="s">
        <v>124</v>
      </c>
      <c r="C9" s="129">
        <v>19883.08</v>
      </c>
      <c r="D9" s="130">
        <v>11950.82</v>
      </c>
      <c r="E9" s="126">
        <v>7932.26</v>
      </c>
    </row>
    <row r="10" spans="1:5" ht="15" customHeight="1">
      <c r="A10" s="123" t="s">
        <v>190</v>
      </c>
      <c r="B10" s="124" t="s">
        <v>113</v>
      </c>
      <c r="C10" s="129">
        <v>2570.18</v>
      </c>
      <c r="D10" s="130">
        <v>2544.98</v>
      </c>
      <c r="E10" s="126">
        <v>25.2</v>
      </c>
    </row>
    <row r="11" spans="1:5" ht="15" customHeight="1">
      <c r="A11" s="123" t="s">
        <v>191</v>
      </c>
      <c r="B11" s="124" t="s">
        <v>40</v>
      </c>
      <c r="C11" s="129">
        <v>17312.9</v>
      </c>
      <c r="D11" s="130">
        <v>9405.84</v>
      </c>
      <c r="E11" s="126">
        <v>7907.06</v>
      </c>
    </row>
    <row r="12" spans="1:5" ht="15" customHeight="1">
      <c r="A12" s="123" t="s">
        <v>34</v>
      </c>
      <c r="B12" s="124" t="s">
        <v>107</v>
      </c>
      <c r="C12" s="129">
        <v>633.58</v>
      </c>
      <c r="D12" s="130">
        <v>633.08</v>
      </c>
      <c r="E12" s="126">
        <v>0.5</v>
      </c>
    </row>
    <row r="13" spans="1:5" ht="15" customHeight="1">
      <c r="A13" s="123" t="s">
        <v>192</v>
      </c>
      <c r="B13" s="124" t="s">
        <v>87</v>
      </c>
      <c r="C13" s="129">
        <v>633.58</v>
      </c>
      <c r="D13" s="130">
        <v>633.08</v>
      </c>
      <c r="E13" s="126">
        <v>0.5</v>
      </c>
    </row>
    <row r="14" spans="1:5" ht="15" customHeight="1">
      <c r="A14" s="123" t="s">
        <v>193</v>
      </c>
      <c r="B14" s="124" t="s">
        <v>77</v>
      </c>
      <c r="C14" s="129">
        <v>417.37</v>
      </c>
      <c r="D14" s="130">
        <v>416.87</v>
      </c>
      <c r="E14" s="126">
        <v>0.5</v>
      </c>
    </row>
    <row r="15" spans="1:5" ht="15" customHeight="1">
      <c r="A15" s="123" t="s">
        <v>194</v>
      </c>
      <c r="B15" s="124" t="s">
        <v>54</v>
      </c>
      <c r="C15" s="129">
        <v>216.21</v>
      </c>
      <c r="D15" s="130">
        <v>216.21</v>
      </c>
      <c r="E15" s="126">
        <v>0</v>
      </c>
    </row>
    <row r="16" spans="1:5" ht="15" customHeight="1">
      <c r="A16" s="123" t="s">
        <v>70</v>
      </c>
      <c r="B16" s="124" t="s">
        <v>19</v>
      </c>
      <c r="C16" s="129">
        <v>1182.22</v>
      </c>
      <c r="D16" s="130">
        <v>1182.22</v>
      </c>
      <c r="E16" s="126">
        <v>0</v>
      </c>
    </row>
    <row r="17" spans="1:5" ht="15" customHeight="1">
      <c r="A17" s="123" t="s">
        <v>195</v>
      </c>
      <c r="B17" s="124" t="s">
        <v>72</v>
      </c>
      <c r="C17" s="129">
        <v>1137.7</v>
      </c>
      <c r="D17" s="130">
        <v>1137.7</v>
      </c>
      <c r="E17" s="126">
        <v>0</v>
      </c>
    </row>
    <row r="18" spans="1:5" ht="15" customHeight="1">
      <c r="A18" s="123" t="s">
        <v>196</v>
      </c>
      <c r="B18" s="124" t="s">
        <v>22</v>
      </c>
      <c r="C18" s="129">
        <v>134.91</v>
      </c>
      <c r="D18" s="130">
        <v>134.91</v>
      </c>
      <c r="E18" s="126">
        <v>0</v>
      </c>
    </row>
    <row r="19" spans="1:5" ht="15" customHeight="1">
      <c r="A19" s="123" t="s">
        <v>197</v>
      </c>
      <c r="B19" s="124" t="s">
        <v>10</v>
      </c>
      <c r="C19" s="129">
        <v>1002.79</v>
      </c>
      <c r="D19" s="130">
        <v>1002.79</v>
      </c>
      <c r="E19" s="126">
        <v>0</v>
      </c>
    </row>
    <row r="20" spans="1:5" ht="15" customHeight="1">
      <c r="A20" s="123" t="s">
        <v>198</v>
      </c>
      <c r="B20" s="124" t="s">
        <v>58</v>
      </c>
      <c r="C20" s="129">
        <v>44.52</v>
      </c>
      <c r="D20" s="130">
        <v>44.52</v>
      </c>
      <c r="E20" s="126">
        <v>0</v>
      </c>
    </row>
    <row r="21" spans="1:5" ht="15" customHeight="1">
      <c r="A21" s="123" t="s">
        <v>199</v>
      </c>
      <c r="B21" s="124" t="s">
        <v>112</v>
      </c>
      <c r="C21" s="129">
        <v>44.52</v>
      </c>
      <c r="D21" s="130">
        <v>44.52</v>
      </c>
      <c r="E21" s="126">
        <v>0</v>
      </c>
    </row>
    <row r="22" spans="1:5" ht="15" customHeight="1">
      <c r="A22" s="123" t="s">
        <v>105</v>
      </c>
      <c r="B22" s="124" t="s">
        <v>73</v>
      </c>
      <c r="C22" s="129">
        <v>12450</v>
      </c>
      <c r="D22" s="130">
        <v>0</v>
      </c>
      <c r="E22" s="126">
        <v>12450</v>
      </c>
    </row>
    <row r="23" spans="1:5" ht="15" customHeight="1">
      <c r="A23" s="123" t="s">
        <v>200</v>
      </c>
      <c r="B23" s="124" t="s">
        <v>68</v>
      </c>
      <c r="C23" s="129">
        <v>9450</v>
      </c>
      <c r="D23" s="130">
        <v>0</v>
      </c>
      <c r="E23" s="126">
        <v>9450</v>
      </c>
    </row>
    <row r="24" spans="1:5" ht="15" customHeight="1">
      <c r="A24" s="123" t="s">
        <v>201</v>
      </c>
      <c r="B24" s="124" t="s">
        <v>149</v>
      </c>
      <c r="C24" s="129">
        <v>9450</v>
      </c>
      <c r="D24" s="130">
        <v>0</v>
      </c>
      <c r="E24" s="126">
        <v>9450</v>
      </c>
    </row>
    <row r="25" spans="1:5" ht="15" customHeight="1">
      <c r="A25" s="123" t="s">
        <v>202</v>
      </c>
      <c r="B25" s="124" t="s">
        <v>39</v>
      </c>
      <c r="C25" s="129">
        <v>3000</v>
      </c>
      <c r="D25" s="130">
        <v>0</v>
      </c>
      <c r="E25" s="126">
        <v>3000</v>
      </c>
    </row>
    <row r="26" spans="1:5" ht="15" customHeight="1">
      <c r="A26" s="123" t="s">
        <v>203</v>
      </c>
      <c r="B26" s="124" t="s">
        <v>123</v>
      </c>
      <c r="C26" s="129">
        <v>3000</v>
      </c>
      <c r="D26" s="130">
        <v>0</v>
      </c>
      <c r="E26" s="126">
        <v>3000</v>
      </c>
    </row>
    <row r="27" spans="1:5" ht="15" customHeight="1">
      <c r="A27" s="123" t="s">
        <v>139</v>
      </c>
      <c r="B27" s="124" t="s">
        <v>69</v>
      </c>
      <c r="C27" s="129">
        <v>59070.78</v>
      </c>
      <c r="D27" s="130">
        <v>8954.7</v>
      </c>
      <c r="E27" s="126">
        <v>50116.08</v>
      </c>
    </row>
    <row r="28" spans="1:5" ht="15" customHeight="1">
      <c r="A28" s="123" t="s">
        <v>204</v>
      </c>
      <c r="B28" s="124" t="s">
        <v>125</v>
      </c>
      <c r="C28" s="129">
        <v>20957.91</v>
      </c>
      <c r="D28" s="130">
        <v>7290.69</v>
      </c>
      <c r="E28" s="126">
        <v>13667.22</v>
      </c>
    </row>
    <row r="29" spans="1:5" ht="15" customHeight="1">
      <c r="A29" s="123" t="s">
        <v>205</v>
      </c>
      <c r="B29" s="124" t="s">
        <v>101</v>
      </c>
      <c r="C29" s="129">
        <v>1661.27</v>
      </c>
      <c r="D29" s="130">
        <v>1661.27</v>
      </c>
      <c r="E29" s="126">
        <v>0</v>
      </c>
    </row>
    <row r="30" spans="1:5" ht="15" customHeight="1">
      <c r="A30" s="123" t="s">
        <v>206</v>
      </c>
      <c r="B30" s="124" t="s">
        <v>37</v>
      </c>
      <c r="C30" s="129">
        <v>1799</v>
      </c>
      <c r="D30" s="130">
        <v>0</v>
      </c>
      <c r="E30" s="126">
        <v>1799</v>
      </c>
    </row>
    <row r="31" spans="1:5" ht="15" customHeight="1">
      <c r="A31" s="123" t="s">
        <v>207</v>
      </c>
      <c r="B31" s="124" t="s">
        <v>16</v>
      </c>
      <c r="C31" s="129">
        <v>11612.02</v>
      </c>
      <c r="D31" s="130">
        <v>4503.52</v>
      </c>
      <c r="E31" s="126">
        <v>7108.5</v>
      </c>
    </row>
    <row r="32" spans="1:5" ht="15" customHeight="1">
      <c r="A32" s="123" t="s">
        <v>208</v>
      </c>
      <c r="B32" s="124" t="s">
        <v>145</v>
      </c>
      <c r="C32" s="129">
        <v>2684.08</v>
      </c>
      <c r="D32" s="130">
        <v>914.36</v>
      </c>
      <c r="E32" s="126">
        <v>1769.72</v>
      </c>
    </row>
    <row r="33" spans="1:5" ht="15" customHeight="1">
      <c r="A33" s="123" t="s">
        <v>209</v>
      </c>
      <c r="B33" s="124" t="s">
        <v>11</v>
      </c>
      <c r="C33" s="129">
        <v>1180</v>
      </c>
      <c r="D33" s="130">
        <v>0</v>
      </c>
      <c r="E33" s="126">
        <v>1180</v>
      </c>
    </row>
    <row r="34" spans="1:5" ht="15" customHeight="1">
      <c r="A34" s="123" t="s">
        <v>210</v>
      </c>
      <c r="B34" s="124" t="s">
        <v>90</v>
      </c>
      <c r="C34" s="129">
        <v>2021.54</v>
      </c>
      <c r="D34" s="130">
        <v>211.54</v>
      </c>
      <c r="E34" s="126">
        <v>1810</v>
      </c>
    </row>
    <row r="35" spans="1:5" ht="15" customHeight="1">
      <c r="A35" s="123" t="s">
        <v>211</v>
      </c>
      <c r="B35" s="124" t="s">
        <v>93</v>
      </c>
      <c r="C35" s="129">
        <v>7851.37</v>
      </c>
      <c r="D35" s="130">
        <v>1600.87</v>
      </c>
      <c r="E35" s="126">
        <v>6250.5</v>
      </c>
    </row>
    <row r="36" spans="1:5" ht="15" customHeight="1">
      <c r="A36" s="123" t="s">
        <v>212</v>
      </c>
      <c r="B36" s="124" t="s">
        <v>100</v>
      </c>
      <c r="C36" s="129">
        <v>7851.37</v>
      </c>
      <c r="D36" s="130">
        <v>1600.87</v>
      </c>
      <c r="E36" s="126">
        <v>6250.5</v>
      </c>
    </row>
    <row r="37" spans="1:5" ht="15" customHeight="1">
      <c r="A37" s="123" t="s">
        <v>213</v>
      </c>
      <c r="B37" s="124" t="s">
        <v>116</v>
      </c>
      <c r="C37" s="129">
        <v>261.5</v>
      </c>
      <c r="D37" s="130">
        <v>63.14</v>
      </c>
      <c r="E37" s="126">
        <v>198.36</v>
      </c>
    </row>
    <row r="38" spans="1:5" ht="15" customHeight="1">
      <c r="A38" s="123" t="s">
        <v>214</v>
      </c>
      <c r="B38" s="124" t="s">
        <v>83</v>
      </c>
      <c r="C38" s="129">
        <v>261.5</v>
      </c>
      <c r="D38" s="130">
        <v>63.14</v>
      </c>
      <c r="E38" s="126">
        <v>198.36</v>
      </c>
    </row>
    <row r="39" spans="1:5" ht="15" customHeight="1">
      <c r="A39" s="123" t="s">
        <v>215</v>
      </c>
      <c r="B39" s="124" t="s">
        <v>82</v>
      </c>
      <c r="C39" s="129">
        <v>30000</v>
      </c>
      <c r="D39" s="130">
        <v>0</v>
      </c>
      <c r="E39" s="126">
        <v>30000</v>
      </c>
    </row>
    <row r="40" spans="1:5" ht="15" customHeight="1">
      <c r="A40" s="123" t="s">
        <v>216</v>
      </c>
      <c r="B40" s="124" t="s">
        <v>35</v>
      </c>
      <c r="C40" s="129">
        <v>30000</v>
      </c>
      <c r="D40" s="130">
        <v>0</v>
      </c>
      <c r="E40" s="126">
        <v>30000</v>
      </c>
    </row>
    <row r="41" spans="1:5" ht="15" customHeight="1">
      <c r="A41" s="123" t="s">
        <v>23</v>
      </c>
      <c r="B41" s="124" t="s">
        <v>15</v>
      </c>
      <c r="C41" s="129">
        <v>26000</v>
      </c>
      <c r="D41" s="130">
        <v>0</v>
      </c>
      <c r="E41" s="126">
        <v>26000</v>
      </c>
    </row>
    <row r="42" spans="1:5" ht="15" customHeight="1">
      <c r="A42" s="123" t="s">
        <v>217</v>
      </c>
      <c r="B42" s="124" t="s">
        <v>130</v>
      </c>
      <c r="C42" s="129">
        <v>26000</v>
      </c>
      <c r="D42" s="130">
        <v>0</v>
      </c>
      <c r="E42" s="126">
        <v>26000</v>
      </c>
    </row>
    <row r="43" spans="1:5" ht="15" customHeight="1">
      <c r="A43" s="123" t="s">
        <v>218</v>
      </c>
      <c r="B43" s="124" t="s">
        <v>132</v>
      </c>
      <c r="C43" s="129">
        <v>26000</v>
      </c>
      <c r="D43" s="130">
        <v>0</v>
      </c>
      <c r="E43" s="126">
        <v>26000</v>
      </c>
    </row>
    <row r="44" spans="1:5" ht="15" customHeight="1">
      <c r="A44" s="123" t="s">
        <v>57</v>
      </c>
      <c r="B44" s="124" t="s">
        <v>126</v>
      </c>
      <c r="C44" s="129">
        <v>97370</v>
      </c>
      <c r="D44" s="130">
        <v>0</v>
      </c>
      <c r="E44" s="126">
        <v>97370</v>
      </c>
    </row>
    <row r="45" spans="1:5" ht="15" customHeight="1">
      <c r="A45" s="123" t="s">
        <v>219</v>
      </c>
      <c r="B45" s="124" t="s">
        <v>2</v>
      </c>
      <c r="C45" s="129">
        <v>97370</v>
      </c>
      <c r="D45" s="130">
        <v>0</v>
      </c>
      <c r="E45" s="126">
        <v>97370</v>
      </c>
    </row>
    <row r="46" spans="1:5" ht="15" customHeight="1">
      <c r="A46" s="123" t="s">
        <v>220</v>
      </c>
      <c r="B46" s="124" t="s">
        <v>141</v>
      </c>
      <c r="C46" s="129">
        <v>20370</v>
      </c>
      <c r="D46" s="130">
        <v>0</v>
      </c>
      <c r="E46" s="126">
        <v>20370</v>
      </c>
    </row>
    <row r="47" spans="1:5" ht="15" customHeight="1">
      <c r="A47" s="123" t="s">
        <v>221</v>
      </c>
      <c r="B47" s="124" t="s">
        <v>81</v>
      </c>
      <c r="C47" s="129">
        <v>5000</v>
      </c>
      <c r="D47" s="130">
        <v>0</v>
      </c>
      <c r="E47" s="126">
        <v>5000</v>
      </c>
    </row>
    <row r="48" spans="1:5" ht="15" customHeight="1">
      <c r="A48" s="123" t="s">
        <v>222</v>
      </c>
      <c r="B48" s="124" t="s">
        <v>140</v>
      </c>
      <c r="C48" s="129">
        <v>72000</v>
      </c>
      <c r="D48" s="130">
        <v>0</v>
      </c>
      <c r="E48" s="126">
        <v>72000</v>
      </c>
    </row>
    <row r="49" spans="2:5" ht="15" customHeight="1">
      <c r="B49" s="21"/>
      <c r="C49" s="21"/>
      <c r="D49" s="21"/>
      <c r="E49" s="21"/>
    </row>
    <row r="50" spans="2:3" ht="15" customHeight="1">
      <c r="B50" s="21"/>
      <c r="C50" s="21"/>
    </row>
    <row r="51" spans="2:3" ht="15" customHeight="1">
      <c r="B51" s="21"/>
      <c r="C51" s="21"/>
    </row>
    <row r="52" ht="15" customHeight="1">
      <c r="B52" s="21"/>
    </row>
  </sheetData>
  <sheetProtection/>
  <mergeCells count="5">
    <mergeCell ref="A1:E1"/>
    <mergeCell ref="A3:B3"/>
    <mergeCell ref="C3:C4"/>
    <mergeCell ref="D3:D4"/>
    <mergeCell ref="E3:E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6"/>
  <sheetViews>
    <sheetView zoomScalePageLayoutView="0" workbookViewId="0" topLeftCell="A1">
      <selection activeCell="A24" sqref="A24"/>
    </sheetView>
  </sheetViews>
  <sheetFormatPr defaultColWidth="9.16015625" defaultRowHeight="11.25"/>
  <cols>
    <col min="1" max="1" width="27.5" style="0" customWidth="1"/>
    <col min="2" max="2" width="11.16015625" style="0" customWidth="1"/>
    <col min="3" max="3" width="31.33203125" style="0" customWidth="1"/>
    <col min="4" max="6" width="11.5" style="0" customWidth="1"/>
  </cols>
  <sheetData>
    <row r="1" spans="1:6" ht="38.25" customHeight="1">
      <c r="A1" s="112" t="s">
        <v>226</v>
      </c>
      <c r="B1" s="112"/>
      <c r="C1" s="112" t="s">
        <v>227</v>
      </c>
      <c r="D1" s="112"/>
      <c r="E1" s="112"/>
      <c r="F1" s="112"/>
    </row>
    <row r="2" spans="1:6" ht="18" customHeight="1">
      <c r="A2" s="131"/>
      <c r="B2" s="131"/>
      <c r="C2" s="132"/>
      <c r="D2" s="131"/>
      <c r="E2" s="133" t="s">
        <v>78</v>
      </c>
      <c r="F2" s="133"/>
    </row>
    <row r="3" spans="1:6" ht="18" customHeight="1">
      <c r="A3" s="134" t="s">
        <v>228</v>
      </c>
      <c r="B3" s="134"/>
      <c r="C3" s="135" t="s">
        <v>229</v>
      </c>
      <c r="D3" s="135"/>
      <c r="E3" s="135"/>
      <c r="F3" s="135"/>
    </row>
    <row r="4" spans="1:8" ht="18" customHeight="1">
      <c r="A4" s="136" t="s">
        <v>55</v>
      </c>
      <c r="B4" s="136" t="s">
        <v>230</v>
      </c>
      <c r="C4" s="117" t="s">
        <v>55</v>
      </c>
      <c r="D4" s="137" t="s">
        <v>230</v>
      </c>
      <c r="E4" s="137"/>
      <c r="F4" s="137"/>
      <c r="H4" s="21"/>
    </row>
    <row r="5" spans="1:8" ht="36" customHeight="1">
      <c r="A5" s="138"/>
      <c r="B5" s="139"/>
      <c r="C5" s="117"/>
      <c r="D5" s="119" t="s">
        <v>231</v>
      </c>
      <c r="E5" s="119" t="s">
        <v>181</v>
      </c>
      <c r="F5" s="119" t="s">
        <v>232</v>
      </c>
      <c r="H5" s="21"/>
    </row>
    <row r="6" spans="1:9" ht="18" customHeight="1">
      <c r="A6" s="140" t="s">
        <v>5</v>
      </c>
      <c r="B6" s="126">
        <v>186428.86</v>
      </c>
      <c r="C6" s="140" t="s">
        <v>115</v>
      </c>
      <c r="D6" s="126">
        <v>5549.03</v>
      </c>
      <c r="E6" s="126">
        <v>5549.03</v>
      </c>
      <c r="F6" s="126">
        <v>0</v>
      </c>
      <c r="I6" s="21"/>
    </row>
    <row r="7" spans="1:7" ht="18" customHeight="1">
      <c r="A7" s="141" t="s">
        <v>233</v>
      </c>
      <c r="B7" s="126">
        <v>0</v>
      </c>
      <c r="C7" s="140" t="s">
        <v>107</v>
      </c>
      <c r="D7" s="126">
        <v>592.05</v>
      </c>
      <c r="E7" s="126">
        <v>592.05</v>
      </c>
      <c r="F7" s="126">
        <v>0</v>
      </c>
      <c r="G7" s="21"/>
    </row>
    <row r="8" spans="1:7" ht="18" customHeight="1">
      <c r="A8" s="140"/>
      <c r="B8" s="142"/>
      <c r="C8" s="140" t="s">
        <v>19</v>
      </c>
      <c r="D8" s="126">
        <v>665.2</v>
      </c>
      <c r="E8" s="126">
        <v>665.2</v>
      </c>
      <c r="F8" s="126">
        <v>0</v>
      </c>
      <c r="G8" s="21"/>
    </row>
    <row r="9" spans="1:7" ht="18" customHeight="1">
      <c r="A9" s="140"/>
      <c r="B9" s="142"/>
      <c r="C9" s="141" t="s">
        <v>73</v>
      </c>
      <c r="D9" s="126">
        <v>12450</v>
      </c>
      <c r="E9" s="126">
        <v>12450</v>
      </c>
      <c r="F9" s="126">
        <v>0</v>
      </c>
      <c r="G9" s="21"/>
    </row>
    <row r="10" spans="1:8" ht="18" customHeight="1">
      <c r="A10" s="140"/>
      <c r="B10" s="142"/>
      <c r="C10" s="143" t="s">
        <v>69</v>
      </c>
      <c r="D10" s="126">
        <v>43802.58</v>
      </c>
      <c r="E10" s="126">
        <v>43802.58</v>
      </c>
      <c r="F10" s="126">
        <v>0</v>
      </c>
      <c r="G10" s="21"/>
      <c r="H10" s="21"/>
    </row>
    <row r="11" spans="1:8" ht="18" customHeight="1">
      <c r="A11" s="140"/>
      <c r="B11" s="142"/>
      <c r="C11" s="140" t="s">
        <v>15</v>
      </c>
      <c r="D11" s="126">
        <v>26000</v>
      </c>
      <c r="E11" s="126">
        <v>26000</v>
      </c>
      <c r="F11" s="126">
        <v>0</v>
      </c>
      <c r="G11" s="21"/>
      <c r="H11" s="21"/>
    </row>
    <row r="12" spans="1:7" ht="18" customHeight="1">
      <c r="A12" s="140"/>
      <c r="B12" s="142"/>
      <c r="C12" s="140" t="s">
        <v>126</v>
      </c>
      <c r="D12" s="126">
        <v>97370</v>
      </c>
      <c r="E12" s="126">
        <v>97370</v>
      </c>
      <c r="F12" s="126">
        <v>0</v>
      </c>
      <c r="G12" s="21"/>
    </row>
    <row r="13" spans="1:7" ht="18" customHeight="1">
      <c r="A13" s="144" t="s">
        <v>30</v>
      </c>
      <c r="B13" s="126">
        <v>186428.86</v>
      </c>
      <c r="C13" s="145" t="s">
        <v>26</v>
      </c>
      <c r="D13" s="126">
        <v>186428.86</v>
      </c>
      <c r="E13" s="126">
        <v>186428.86</v>
      </c>
      <c r="F13" s="126">
        <v>0</v>
      </c>
      <c r="G13" s="21"/>
    </row>
    <row r="14" spans="1:8" ht="18" customHeight="1">
      <c r="A14" s="146"/>
      <c r="B14" s="147"/>
      <c r="C14" s="146"/>
      <c r="D14" s="147"/>
      <c r="E14" s="147"/>
      <c r="F14" s="147"/>
      <c r="G14" s="21"/>
      <c r="H14" s="21"/>
    </row>
    <row r="15" spans="7:8" ht="18" customHeight="1">
      <c r="G15" s="21"/>
      <c r="H15" s="21"/>
    </row>
    <row r="16" ht="18" customHeight="1">
      <c r="G16" s="21"/>
    </row>
  </sheetData>
  <sheetProtection/>
  <mergeCells count="8">
    <mergeCell ref="A1:F1"/>
    <mergeCell ref="E2:F2"/>
    <mergeCell ref="A3:B3"/>
    <mergeCell ref="C3:F3"/>
    <mergeCell ref="A4:A5"/>
    <mergeCell ref="B4:B5"/>
    <mergeCell ref="C4:C5"/>
    <mergeCell ref="D4: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E14"/>
  <sheetViews>
    <sheetView zoomScalePageLayoutView="0" workbookViewId="0" topLeftCell="A1">
      <selection activeCell="C18" sqref="C18:D18"/>
    </sheetView>
  </sheetViews>
  <sheetFormatPr defaultColWidth="12" defaultRowHeight="11.25"/>
  <cols>
    <col min="1" max="1" width="10.83203125" style="0" customWidth="1"/>
    <col min="2" max="2" width="68.16015625" style="0" customWidth="1"/>
    <col min="3" max="3" width="26.83203125" style="0" customWidth="1"/>
  </cols>
  <sheetData>
    <row r="1" spans="2:3" ht="3" customHeight="1">
      <c r="B1" s="73"/>
      <c r="C1" s="73"/>
    </row>
    <row r="2" spans="2:3" s="74" customFormat="1" ht="47.25" customHeight="1">
      <c r="B2" s="109" t="s">
        <v>176</v>
      </c>
      <c r="C2" s="109"/>
    </row>
    <row r="3" spans="2:3" s="76" customFormat="1" ht="19.5" customHeight="1">
      <c r="B3" s="75"/>
      <c r="C3" s="77" t="s">
        <v>177</v>
      </c>
    </row>
    <row r="4" spans="2:3" s="79" customFormat="1" ht="49.5" customHeight="1">
      <c r="B4" s="78" t="s">
        <v>155</v>
      </c>
      <c r="C4" s="78" t="s">
        <v>178</v>
      </c>
    </row>
    <row r="5" spans="2:3" ht="39.75" customHeight="1">
      <c r="B5" s="80" t="s">
        <v>156</v>
      </c>
      <c r="C5" s="81">
        <v>310</v>
      </c>
    </row>
    <row r="6" spans="2:5" ht="40.5" customHeight="1">
      <c r="B6" s="81" t="s">
        <v>157</v>
      </c>
      <c r="C6" s="81">
        <v>16</v>
      </c>
      <c r="E6" s="82"/>
    </row>
    <row r="7" spans="2:3" ht="36" customHeight="1">
      <c r="B7" s="81" t="s">
        <v>158</v>
      </c>
      <c r="C7" s="81">
        <v>85</v>
      </c>
    </row>
    <row r="8" spans="2:3" ht="39" customHeight="1">
      <c r="B8" s="81" t="s">
        <v>159</v>
      </c>
      <c r="C8" s="81">
        <v>209</v>
      </c>
    </row>
    <row r="9" spans="2:3" ht="36" customHeight="1">
      <c r="B9" s="83" t="s">
        <v>160</v>
      </c>
      <c r="C9" s="81">
        <v>209</v>
      </c>
    </row>
    <row r="10" spans="2:3" ht="39" customHeight="1">
      <c r="B10" s="83" t="s">
        <v>161</v>
      </c>
      <c r="C10" s="81">
        <v>0</v>
      </c>
    </row>
    <row r="11" spans="2:5" s="84" customFormat="1" ht="40.5" customHeight="1">
      <c r="B11" s="110" t="s">
        <v>162</v>
      </c>
      <c r="C11" s="110"/>
      <c r="E11" s="85"/>
    </row>
    <row r="12" s="86" customFormat="1" ht="14.25">
      <c r="B12" s="86" t="s">
        <v>179</v>
      </c>
    </row>
    <row r="13" spans="2:3" ht="14.25" customHeight="1">
      <c r="B13" s="111" t="s">
        <v>163</v>
      </c>
      <c r="C13" s="111"/>
    </row>
    <row r="14" spans="2:3" ht="11.25">
      <c r="B14" s="111"/>
      <c r="C14" s="111"/>
    </row>
  </sheetData>
  <sheetProtection/>
  <mergeCells count="3">
    <mergeCell ref="B2:C2"/>
    <mergeCell ref="B11:C11"/>
    <mergeCell ref="B13:C14"/>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2016-02-15T02:05:22Z</cp:lastPrinted>
  <dcterms:modified xsi:type="dcterms:W3CDTF">2016-12-05T08:30:10Z</dcterms:modified>
  <cp:category/>
  <cp:version/>
  <cp:contentType/>
  <cp:contentStatus/>
</cp:coreProperties>
</file>